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externalReferences>
    <externalReference r:id="rId5"/>
  </externalReferences>
  <definedNames>
    <definedName name="项目分类">'[1]项目明细分类表'!$A$11:$A$14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<sst xmlns="http://schemas.openxmlformats.org/spreadsheetml/2006/main" count="290" uniqueCount="128">
  <si>
    <r>
      <rPr>
        <sz val="12"/>
        <rFont val="黑体"/>
        <family val="3"/>
      </rPr>
      <t>附件</t>
    </r>
  </si>
  <si>
    <r>
      <t>2022</t>
    </r>
    <r>
      <rPr>
        <sz val="28"/>
        <rFont val="黑体"/>
        <family val="3"/>
      </rPr>
      <t>年建安区第一批财政衔接推进乡村振兴补助资金项目汇总表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</si>
  <si>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</si>
  <si>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项目名称</t>
    </r>
  </si>
  <si>
    <r>
      <rPr>
        <sz val="12"/>
        <rFont val="黑体"/>
        <family val="3"/>
      </rPr>
      <t>项目类型</t>
    </r>
  </si>
  <si>
    <r>
      <rPr>
        <sz val="12"/>
        <rFont val="黑体"/>
        <family val="3"/>
      </rPr>
      <t>建设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</si>
  <si>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实施地点</t>
    </r>
  </si>
  <si>
    <r>
      <rPr>
        <sz val="12"/>
        <rFont val="黑体"/>
        <family val="3"/>
      </rPr>
      <t>完成时限</t>
    </r>
  </si>
  <si>
    <r>
      <rPr>
        <sz val="12"/>
        <rFont val="黑体"/>
        <family val="3"/>
      </rPr>
      <t>责任单位</t>
    </r>
  </si>
  <si>
    <r>
      <rPr>
        <sz val="12"/>
        <rFont val="黑体"/>
        <family val="3"/>
      </rPr>
      <t>建设任务</t>
    </r>
  </si>
  <si>
    <r>
      <rPr>
        <sz val="12"/>
        <rFont val="黑体"/>
        <family val="3"/>
      </rPr>
      <t>资金规模（万元）</t>
    </r>
  </si>
  <si>
    <r>
      <rPr>
        <sz val="12"/>
        <rFont val="黑体"/>
        <family val="3"/>
      </rPr>
      <t>资金筹措方式</t>
    </r>
  </si>
  <si>
    <r>
      <rPr>
        <sz val="12"/>
        <rFont val="黑体"/>
        <family val="3"/>
      </rPr>
      <t>受益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对象</t>
    </r>
  </si>
  <si>
    <r>
      <rPr>
        <sz val="12"/>
        <rFont val="黑体"/>
        <family val="3"/>
      </rPr>
      <t>绩效目标</t>
    </r>
  </si>
  <si>
    <r>
      <rPr>
        <sz val="12"/>
        <rFont val="黑体"/>
        <family val="3"/>
      </rPr>
      <t>群众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参与</t>
    </r>
  </si>
  <si>
    <r>
      <rPr>
        <sz val="12"/>
        <rFont val="黑体"/>
        <family val="3"/>
      </rPr>
      <t>带贫减贫机制</t>
    </r>
  </si>
  <si>
    <r>
      <rPr>
        <sz val="12"/>
        <rFont val="黑体"/>
        <family val="3"/>
      </rPr>
      <t>备注</t>
    </r>
  </si>
  <si>
    <r>
      <rPr>
        <sz val="12"/>
        <rFont val="黑体"/>
        <family val="3"/>
      </rPr>
      <t>合计</t>
    </r>
  </si>
  <si>
    <r>
      <rPr>
        <sz val="12"/>
        <rFont val="黑体"/>
        <family val="3"/>
      </rPr>
      <t>中央</t>
    </r>
  </si>
  <si>
    <r>
      <rPr>
        <sz val="12"/>
        <rFont val="黑体"/>
        <family val="3"/>
      </rPr>
      <t>省级</t>
    </r>
  </si>
  <si>
    <r>
      <rPr>
        <sz val="12"/>
        <rFont val="黑体"/>
        <family val="3"/>
      </rPr>
      <t>市级</t>
    </r>
  </si>
  <si>
    <r>
      <rPr>
        <sz val="12"/>
        <rFont val="黑体"/>
        <family val="3"/>
      </rPr>
      <t>区级</t>
    </r>
  </si>
  <si>
    <r>
      <rPr>
        <sz val="12"/>
        <rFont val="黑体"/>
        <family val="3"/>
      </rPr>
      <t>项目合计</t>
    </r>
  </si>
  <si>
    <r>
      <rPr>
        <sz val="12"/>
        <rFont val="黑体"/>
        <family val="3"/>
      </rPr>
      <t>一、基础设施类项目（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个）</t>
    </r>
  </si>
  <si>
    <r>
      <rPr>
        <sz val="12"/>
        <rFont val="黑体"/>
        <family val="3"/>
      </rPr>
      <t>苏桥镇武庄村道路建设项目</t>
    </r>
  </si>
  <si>
    <r>
      <rPr>
        <sz val="12"/>
        <rFont val="黑体"/>
        <family val="3"/>
      </rPr>
      <t>基础设施</t>
    </r>
  </si>
  <si>
    <r>
      <rPr>
        <sz val="12"/>
        <rFont val="黑体"/>
        <family val="3"/>
      </rPr>
      <t>新建</t>
    </r>
  </si>
  <si>
    <r>
      <rPr>
        <sz val="12"/>
        <rFont val="黑体"/>
        <family val="3"/>
      </rPr>
      <t>苏桥镇武庄村</t>
    </r>
  </si>
  <si>
    <r>
      <t>2022</t>
    </r>
    <r>
      <rPr>
        <sz val="12"/>
        <rFont val="黑体"/>
        <family val="3"/>
      </rPr>
      <t>年</t>
    </r>
    <r>
      <rPr>
        <sz val="12"/>
        <rFont val="Times New Roman"/>
        <family val="1"/>
      </rPr>
      <t>6</t>
    </r>
    <r>
      <rPr>
        <sz val="12"/>
        <rFont val="黑体"/>
        <family val="3"/>
      </rPr>
      <t>月</t>
    </r>
    <r>
      <rPr>
        <sz val="12"/>
        <rFont val="Times New Roman"/>
        <family val="1"/>
      </rPr>
      <t>30</t>
    </r>
    <r>
      <rPr>
        <sz val="12"/>
        <rFont val="黑体"/>
        <family val="3"/>
      </rPr>
      <t>日</t>
    </r>
  </si>
  <si>
    <r>
      <rPr>
        <sz val="12"/>
        <rFont val="黑体"/>
        <family val="3"/>
      </rPr>
      <t>区交通局</t>
    </r>
  </si>
  <si>
    <r>
      <rPr>
        <sz val="12"/>
        <rFont val="黑体"/>
        <family val="3"/>
      </rPr>
      <t>宽度</t>
    </r>
    <r>
      <rPr>
        <sz val="12"/>
        <rFont val="Times New Roman"/>
        <family val="1"/>
      </rPr>
      <t>3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2460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</t>
    </r>
  </si>
  <si>
    <r>
      <rPr>
        <sz val="12"/>
        <rFont val="黑体"/>
        <family val="3"/>
      </rPr>
      <t>财政衔接资金</t>
    </r>
  </si>
  <si>
    <r>
      <rPr>
        <sz val="12"/>
        <rFont val="黑体"/>
        <family val="3"/>
      </rPr>
      <t>补齐村内基础设施短板，方便全村群众生产生活出行，为巩固拓展脱贫攻坚成果打下基础</t>
    </r>
  </si>
  <si>
    <r>
      <rPr>
        <sz val="12"/>
        <rFont val="黑体"/>
        <family val="3"/>
      </rPr>
      <t>是</t>
    </r>
  </si>
  <si>
    <r>
      <rPr>
        <sz val="12"/>
        <rFont val="黑体"/>
        <family val="3"/>
      </rPr>
      <t>全村受益，改善全村村内交通状况</t>
    </r>
  </si>
  <si>
    <r>
      <rPr>
        <sz val="12"/>
        <rFont val="黑体"/>
        <family val="3"/>
      </rPr>
      <t>张潘镇城角徐村道路建设项目</t>
    </r>
  </si>
  <si>
    <r>
      <rPr>
        <sz val="12"/>
        <rFont val="黑体"/>
        <family val="3"/>
      </rPr>
      <t>张潘镇城角徐村</t>
    </r>
  </si>
  <si>
    <r>
      <t>1.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3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183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厘米；</t>
    </r>
    <r>
      <rPr>
        <sz val="12"/>
        <rFont val="Times New Roman"/>
        <family val="1"/>
      </rPr>
      <t>2.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4.5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465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18</t>
    </r>
    <r>
      <rPr>
        <sz val="12"/>
        <rFont val="黑体"/>
        <family val="3"/>
      </rPr>
      <t>厘米</t>
    </r>
  </si>
  <si>
    <r>
      <rPr>
        <sz val="12"/>
        <rFont val="黑体"/>
        <family val="3"/>
      </rPr>
      <t>张潘镇张四村道路建设项目</t>
    </r>
  </si>
  <si>
    <r>
      <rPr>
        <sz val="12"/>
        <rFont val="黑体"/>
        <family val="3"/>
      </rPr>
      <t>张潘镇张四村</t>
    </r>
  </si>
  <si>
    <r>
      <t>1.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3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1205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厘米；</t>
    </r>
    <r>
      <rPr>
        <sz val="12"/>
        <rFont val="Times New Roman"/>
        <family val="1"/>
      </rPr>
      <t>2.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3.5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327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厘米；</t>
    </r>
    <r>
      <rPr>
        <sz val="12"/>
        <rFont val="Times New Roman"/>
        <family val="1"/>
      </rPr>
      <t>3.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4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247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厘米。</t>
    </r>
  </si>
  <si>
    <r>
      <rPr>
        <sz val="12"/>
        <rFont val="黑体"/>
        <family val="3"/>
      </rPr>
      <t>张潘镇水田村道路建设项目</t>
    </r>
  </si>
  <si>
    <r>
      <rPr>
        <sz val="12"/>
        <rFont val="黑体"/>
        <family val="3"/>
      </rPr>
      <t>张潘镇水田村</t>
    </r>
  </si>
  <si>
    <r>
      <rPr>
        <sz val="12"/>
        <rFont val="黑体"/>
        <family val="3"/>
      </rPr>
      <t>宽度</t>
    </r>
    <r>
      <rPr>
        <sz val="12"/>
        <rFont val="Times New Roman"/>
        <family val="1"/>
      </rPr>
      <t>3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2572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</t>
    </r>
  </si>
  <si>
    <r>
      <rPr>
        <sz val="12"/>
        <rFont val="黑体"/>
        <family val="3"/>
      </rPr>
      <t>将官池南石庄村道路建设项目</t>
    </r>
  </si>
  <si>
    <r>
      <rPr>
        <sz val="12"/>
        <rFont val="黑体"/>
        <family val="3"/>
      </rPr>
      <t>将官池南石庄村</t>
    </r>
  </si>
  <si>
    <r>
      <rPr>
        <sz val="12"/>
        <rFont val="黑体"/>
        <family val="3"/>
      </rPr>
      <t>宽度</t>
    </r>
    <r>
      <rPr>
        <sz val="12"/>
        <rFont val="Times New Roman"/>
        <family val="1"/>
      </rPr>
      <t>3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2318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</t>
    </r>
  </si>
  <si>
    <r>
      <rPr>
        <sz val="12"/>
        <rFont val="黑体"/>
        <family val="3"/>
      </rPr>
      <t>小召乡北寨村道路建设项目</t>
    </r>
  </si>
  <si>
    <r>
      <rPr>
        <sz val="12"/>
        <rFont val="黑体"/>
        <family val="3"/>
      </rPr>
      <t>小召乡北寨村</t>
    </r>
  </si>
  <si>
    <r>
      <t>1.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3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44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厘米；</t>
    </r>
    <r>
      <rPr>
        <sz val="12"/>
        <rFont val="Times New Roman"/>
        <family val="1"/>
      </rPr>
      <t>2.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4.0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1217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厘米；</t>
    </r>
    <r>
      <rPr>
        <sz val="12"/>
        <rFont val="Times New Roman"/>
        <family val="1"/>
      </rPr>
      <t>3.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4.5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271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18</t>
    </r>
    <r>
      <rPr>
        <sz val="12"/>
        <rFont val="黑体"/>
        <family val="3"/>
      </rPr>
      <t>厘米</t>
    </r>
  </si>
  <si>
    <r>
      <rPr>
        <sz val="12"/>
        <rFont val="黑体"/>
        <family val="3"/>
      </rPr>
      <t>小召乡段墓村道路建设项目</t>
    </r>
  </si>
  <si>
    <r>
      <rPr>
        <sz val="12"/>
        <rFont val="黑体"/>
        <family val="3"/>
      </rPr>
      <t>小召乡段墓村</t>
    </r>
  </si>
  <si>
    <r>
      <rPr>
        <sz val="12"/>
        <rFont val="黑体"/>
        <family val="3"/>
      </rPr>
      <t>宽度</t>
    </r>
    <r>
      <rPr>
        <sz val="12"/>
        <rFont val="Times New Roman"/>
        <family val="1"/>
      </rPr>
      <t>3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2277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</t>
    </r>
  </si>
  <si>
    <r>
      <rPr>
        <sz val="12"/>
        <rFont val="黑体"/>
        <family val="3"/>
      </rPr>
      <t>陈曹乡前艾村道路建设项目</t>
    </r>
  </si>
  <si>
    <r>
      <rPr>
        <sz val="12"/>
        <rFont val="黑体"/>
        <family val="3"/>
      </rPr>
      <t>陈曹乡前艾村</t>
    </r>
  </si>
  <si>
    <r>
      <rPr>
        <sz val="12"/>
        <rFont val="黑体"/>
        <family val="3"/>
      </rPr>
      <t>宽度</t>
    </r>
    <r>
      <rPr>
        <sz val="12"/>
        <rFont val="Times New Roman"/>
        <family val="1"/>
      </rPr>
      <t>3.0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2578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</t>
    </r>
  </si>
  <si>
    <r>
      <rPr>
        <sz val="12"/>
        <rFont val="黑体"/>
        <family val="3"/>
      </rPr>
      <t>陈曹乡老信村道路建设项目</t>
    </r>
  </si>
  <si>
    <r>
      <rPr>
        <sz val="12"/>
        <rFont val="黑体"/>
        <family val="3"/>
      </rPr>
      <t>陈曹乡老信村</t>
    </r>
  </si>
  <si>
    <r>
      <rPr>
        <sz val="12"/>
        <rFont val="黑体"/>
        <family val="3"/>
      </rPr>
      <t>宽度</t>
    </r>
    <r>
      <rPr>
        <sz val="12"/>
        <rFont val="Times New Roman"/>
        <family val="1"/>
      </rPr>
      <t>3.0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2542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</t>
    </r>
  </si>
  <si>
    <r>
      <rPr>
        <sz val="12"/>
        <rFont val="黑体"/>
        <family val="3"/>
      </rPr>
      <t>陈曹乡后汪村道路建设项目</t>
    </r>
  </si>
  <si>
    <r>
      <rPr>
        <sz val="12"/>
        <rFont val="黑体"/>
        <family val="3"/>
      </rPr>
      <t>陈曹乡后汪村</t>
    </r>
  </si>
  <si>
    <r>
      <t>1.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3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121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厘米；</t>
    </r>
    <r>
      <rPr>
        <sz val="12"/>
        <rFont val="Times New Roman"/>
        <family val="1"/>
      </rPr>
      <t>2.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4.0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133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厘米；</t>
    </r>
    <r>
      <rPr>
        <sz val="12"/>
        <rFont val="Times New Roman"/>
        <family val="1"/>
      </rPr>
      <t>3.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4.5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999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18</t>
    </r>
    <r>
      <rPr>
        <sz val="12"/>
        <rFont val="黑体"/>
        <family val="3"/>
      </rPr>
      <t>厘米。</t>
    </r>
  </si>
  <si>
    <r>
      <rPr>
        <sz val="12"/>
        <rFont val="黑体"/>
        <family val="3"/>
      </rPr>
      <t>陈曹乡刘寨村道路建设项目</t>
    </r>
  </si>
  <si>
    <r>
      <rPr>
        <sz val="12"/>
        <rFont val="黑体"/>
        <family val="3"/>
      </rPr>
      <t>陈曹乡刘寨村</t>
    </r>
  </si>
  <si>
    <r>
      <t>1.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3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710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厘米；</t>
    </r>
    <r>
      <rPr>
        <sz val="12"/>
        <rFont val="Times New Roman"/>
        <family val="1"/>
      </rPr>
      <t>2.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3.5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181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厘米；</t>
    </r>
    <r>
      <rPr>
        <sz val="12"/>
        <rFont val="Times New Roman"/>
        <family val="1"/>
      </rPr>
      <t>3.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4.0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83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厘米。</t>
    </r>
  </si>
  <si>
    <r>
      <rPr>
        <sz val="12"/>
        <rFont val="黑体"/>
        <family val="3"/>
      </rPr>
      <t>五女店镇许庄村道路建设项目</t>
    </r>
  </si>
  <si>
    <r>
      <rPr>
        <sz val="12"/>
        <rFont val="黑体"/>
        <family val="3"/>
      </rPr>
      <t>五女店镇许庄村</t>
    </r>
  </si>
  <si>
    <r>
      <rPr>
        <sz val="12"/>
        <rFont val="黑体"/>
        <family val="3"/>
      </rPr>
      <t>宽度</t>
    </r>
    <r>
      <rPr>
        <sz val="12"/>
        <rFont val="Times New Roman"/>
        <family val="1"/>
      </rPr>
      <t>3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1678.5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厘米；宽度</t>
    </r>
    <r>
      <rPr>
        <sz val="12"/>
        <rFont val="Times New Roman"/>
        <family val="1"/>
      </rPr>
      <t>3.5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763.5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</t>
    </r>
  </si>
  <si>
    <r>
      <rPr>
        <sz val="12"/>
        <rFont val="黑体"/>
        <family val="3"/>
      </rPr>
      <t>五女店镇丁庄村道路建设项目</t>
    </r>
  </si>
  <si>
    <r>
      <rPr>
        <sz val="12"/>
        <rFont val="黑体"/>
        <family val="3"/>
      </rPr>
      <t>五女店镇丁庄村</t>
    </r>
  </si>
  <si>
    <r>
      <rPr>
        <sz val="12"/>
        <rFont val="黑体"/>
        <family val="3"/>
      </rPr>
      <t>宽度</t>
    </r>
    <r>
      <rPr>
        <sz val="12"/>
        <rFont val="Times New Roman"/>
        <family val="1"/>
      </rPr>
      <t>3.5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332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厘米；宽度</t>
    </r>
    <r>
      <rPr>
        <sz val="12"/>
        <rFont val="Times New Roman"/>
        <family val="1"/>
      </rPr>
      <t>4.5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190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18</t>
    </r>
    <r>
      <rPr>
        <sz val="12"/>
        <rFont val="黑体"/>
        <family val="3"/>
      </rPr>
      <t>厘米；宽度</t>
    </r>
    <r>
      <rPr>
        <sz val="12"/>
        <rFont val="Times New Roman"/>
        <family val="1"/>
      </rPr>
      <t>3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1678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</t>
    </r>
  </si>
  <si>
    <r>
      <rPr>
        <sz val="12"/>
        <rFont val="黑体"/>
        <family val="3"/>
      </rPr>
      <t>五女店二郎庙村道路建设项目</t>
    </r>
  </si>
  <si>
    <r>
      <rPr>
        <sz val="12"/>
        <rFont val="黑体"/>
        <family val="3"/>
      </rPr>
      <t>五女店二郎庙村</t>
    </r>
  </si>
  <si>
    <r>
      <t>1.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3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757.5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厘米；</t>
    </r>
    <r>
      <rPr>
        <sz val="12"/>
        <rFont val="Times New Roman"/>
        <family val="1"/>
      </rPr>
      <t>2.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3.5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1035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厘米；</t>
    </r>
    <r>
      <rPr>
        <sz val="12"/>
        <rFont val="Times New Roman"/>
        <family val="1"/>
      </rPr>
      <t>3.</t>
    </r>
    <r>
      <rPr>
        <sz val="12"/>
        <rFont val="黑体"/>
        <family val="3"/>
      </rPr>
      <t>宽度</t>
    </r>
    <r>
      <rPr>
        <sz val="12"/>
        <rFont val="Times New Roman"/>
        <family val="1"/>
      </rPr>
      <t>4.0</t>
    </r>
    <r>
      <rPr>
        <sz val="12"/>
        <rFont val="黑体"/>
        <family val="3"/>
      </rPr>
      <t>米，长度</t>
    </r>
    <r>
      <rPr>
        <sz val="12"/>
        <rFont val="Times New Roman"/>
        <family val="1"/>
      </rPr>
      <t>421</t>
    </r>
    <r>
      <rPr>
        <sz val="12"/>
        <rFont val="黑体"/>
        <family val="3"/>
      </rPr>
      <t>米，厚度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厘米。</t>
    </r>
  </si>
  <si>
    <r>
      <rPr>
        <sz val="12"/>
        <rFont val="黑体"/>
        <family val="3"/>
      </rPr>
      <t>五女店镇冶庄村污水管网建设项目</t>
    </r>
  </si>
  <si>
    <r>
      <rPr>
        <sz val="12"/>
        <rFont val="黑体"/>
        <family val="3"/>
      </rPr>
      <t>五女店镇冶庄村</t>
    </r>
  </si>
  <si>
    <r>
      <rPr>
        <sz val="12"/>
        <rFont val="黑体"/>
        <family val="3"/>
      </rPr>
      <t>区住建局</t>
    </r>
  </si>
  <si>
    <r>
      <rPr>
        <sz val="12"/>
        <rFont val="黑体"/>
        <family val="3"/>
      </rPr>
      <t>改造污水接户管道；新建村内污水管道收集系统；恢复破损道路；新建一体化污水处理设施，处理污水达标后排放。</t>
    </r>
  </si>
  <si>
    <r>
      <rPr>
        <sz val="12"/>
        <rFont val="黑体"/>
        <family val="3"/>
      </rPr>
      <t>用于解决村内污水处理短板，提升村民居住环境。</t>
    </r>
  </si>
  <si>
    <r>
      <rPr>
        <sz val="12"/>
        <rFont val="黑体"/>
        <family val="3"/>
      </rPr>
      <t>全村受益，改善全村污水管网建设</t>
    </r>
  </si>
  <si>
    <r>
      <rPr>
        <sz val="12"/>
        <rFont val="黑体"/>
        <family val="3"/>
      </rPr>
      <t>二、能力建设（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个）</t>
    </r>
  </si>
  <si>
    <r>
      <t>2022</t>
    </r>
    <r>
      <rPr>
        <sz val="12"/>
        <rFont val="黑体"/>
        <family val="3"/>
      </rPr>
      <t>年雨露计划（补助发放</t>
    </r>
    <r>
      <rPr>
        <sz val="12"/>
        <rFont val="Times New Roman"/>
        <family val="1"/>
      </rPr>
      <t>2021</t>
    </r>
    <r>
      <rPr>
        <sz val="12"/>
        <rFont val="黑体"/>
        <family val="3"/>
      </rPr>
      <t>年秋季）</t>
    </r>
  </si>
  <si>
    <r>
      <rPr>
        <sz val="12"/>
        <rFont val="黑体"/>
        <family val="3"/>
      </rPr>
      <t>能力建设</t>
    </r>
  </si>
  <si>
    <r>
      <rPr>
        <sz val="12"/>
        <rFont val="黑体"/>
        <family val="3"/>
      </rPr>
      <t>建安区</t>
    </r>
  </si>
  <si>
    <r>
      <rPr>
        <sz val="12"/>
        <rFont val="黑体"/>
        <family val="3"/>
      </rPr>
      <t>区乡村振兴局</t>
    </r>
  </si>
  <si>
    <r>
      <t>对</t>
    </r>
    <r>
      <rPr>
        <sz val="12"/>
        <rFont val="Times New Roman"/>
        <family val="1"/>
      </rPr>
      <t>2021</t>
    </r>
    <r>
      <rPr>
        <sz val="12"/>
        <rFont val="黑体"/>
        <family val="3"/>
      </rPr>
      <t>年秋季全区符合条件的脱贫享受政策户及监测户家庭高职高专、中职中专类院校在校生进行补助，短期技能培训补助</t>
    </r>
  </si>
  <si>
    <r>
      <rPr>
        <sz val="12"/>
        <rFont val="黑体"/>
        <family val="3"/>
      </rPr>
      <t>全区范围</t>
    </r>
  </si>
  <si>
    <t>积极鼓励和引导脱贫享受政策户及监测户家庭子女就读高、中等职业学校，鼓励学生有一技之长</t>
  </si>
  <si>
    <t>保障脱贫享受政策户及监测户家庭子女学习保障，提高家庭技能</t>
  </si>
  <si>
    <r>
      <rPr>
        <sz val="12"/>
        <rFont val="黑体"/>
        <family val="3"/>
      </rPr>
      <t>三、项目管理费（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个）</t>
    </r>
  </si>
  <si>
    <r>
      <t>2022</t>
    </r>
    <r>
      <rPr>
        <sz val="12"/>
        <rFont val="黑体"/>
        <family val="3"/>
      </rPr>
      <t>年市派第一书记经费项目</t>
    </r>
  </si>
  <si>
    <r>
      <rPr>
        <sz val="12"/>
        <rFont val="黑体"/>
        <family val="3"/>
      </rPr>
      <t>项目管理费</t>
    </r>
  </si>
  <si>
    <r>
      <t>17</t>
    </r>
    <r>
      <rPr>
        <sz val="12"/>
        <rFont val="黑体"/>
        <family val="3"/>
      </rPr>
      <t>个市派第一书记工作经费，每村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万元</t>
    </r>
  </si>
  <si>
    <r>
      <rPr>
        <sz val="12"/>
        <rFont val="黑体"/>
        <family val="3"/>
      </rPr>
      <t>建安区</t>
    </r>
    <r>
      <rPr>
        <sz val="12"/>
        <rFont val="Times New Roman"/>
        <family val="1"/>
      </rPr>
      <t>17</t>
    </r>
    <r>
      <rPr>
        <sz val="12"/>
        <rFont val="黑体"/>
        <family val="3"/>
      </rPr>
      <t>个市派第一书记所在村</t>
    </r>
  </si>
  <si>
    <r>
      <rPr>
        <sz val="12"/>
        <rFont val="黑体"/>
        <family val="3"/>
      </rPr>
      <t>四、金融贴息项目（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个）</t>
    </r>
  </si>
  <si>
    <r>
      <rPr>
        <sz val="12"/>
        <rFont val="黑体"/>
        <family val="3"/>
      </rPr>
      <t>金融贴息项目</t>
    </r>
  </si>
  <si>
    <r>
      <rPr>
        <sz val="12"/>
        <rFont val="黑体"/>
        <family val="3"/>
      </rPr>
      <t>金融项目</t>
    </r>
  </si>
  <si>
    <r>
      <t>2022</t>
    </r>
    <r>
      <rPr>
        <sz val="12"/>
        <rFont val="黑体"/>
        <family val="3"/>
      </rPr>
      <t>年</t>
    </r>
    <r>
      <rPr>
        <sz val="12"/>
        <rFont val="Times New Roman"/>
        <family val="1"/>
      </rPr>
      <t>12</t>
    </r>
    <r>
      <rPr>
        <sz val="12"/>
        <rFont val="黑体"/>
        <family val="3"/>
      </rPr>
      <t>月</t>
    </r>
    <r>
      <rPr>
        <sz val="12"/>
        <rFont val="Times New Roman"/>
        <family val="1"/>
      </rPr>
      <t>31</t>
    </r>
    <r>
      <rPr>
        <sz val="12"/>
        <rFont val="黑体"/>
        <family val="3"/>
      </rPr>
      <t>日</t>
    </r>
  </si>
  <si>
    <r>
      <rPr>
        <sz val="12"/>
        <rFont val="黑体"/>
        <family val="3"/>
      </rPr>
      <t>区金融局</t>
    </r>
  </si>
  <si>
    <r>
      <rPr>
        <sz val="12"/>
        <rFont val="黑体"/>
        <family val="3"/>
      </rPr>
      <t>主要用于调动金融机构、企业和农户参与的积极性，用于全区符合条件脱贫享受政策户及监测户家庭进行金融贴息</t>
    </r>
  </si>
  <si>
    <t>调动金融机构、企业和农户参与的积极性</t>
  </si>
  <si>
    <r>
      <rPr>
        <sz val="12"/>
        <rFont val="黑体"/>
        <family val="3"/>
      </rPr>
      <t>带动全区低收入人群增收</t>
    </r>
  </si>
  <si>
    <r>
      <rPr>
        <sz val="12"/>
        <rFont val="黑体"/>
        <family val="3"/>
      </rPr>
      <t>五、就业类项目（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个）</t>
    </r>
  </si>
  <si>
    <r>
      <rPr>
        <sz val="12"/>
        <rFont val="黑体"/>
        <family val="3"/>
      </rPr>
      <t>公益性岗位补贴项目</t>
    </r>
  </si>
  <si>
    <r>
      <rPr>
        <sz val="12"/>
        <rFont val="黑体"/>
        <family val="3"/>
      </rPr>
      <t>就业项目</t>
    </r>
  </si>
  <si>
    <r>
      <rPr>
        <sz val="12"/>
        <rFont val="黑体"/>
        <family val="3"/>
      </rPr>
      <t>区人社局</t>
    </r>
  </si>
  <si>
    <r>
      <rPr>
        <sz val="12"/>
        <rFont val="黑体"/>
        <family val="3"/>
      </rPr>
      <t>用于</t>
    </r>
    <r>
      <rPr>
        <sz val="12"/>
        <rFont val="Times New Roman"/>
        <family val="1"/>
      </rPr>
      <t>2022</t>
    </r>
    <r>
      <rPr>
        <sz val="12"/>
        <rFont val="黑体"/>
        <family val="3"/>
      </rPr>
      <t>年上半年脱贫享受政策户及监测户享受的就业帮扶政策</t>
    </r>
  </si>
  <si>
    <r>
      <rPr>
        <sz val="12"/>
        <rFont val="黑体"/>
        <family val="3"/>
      </rPr>
      <t>用于脱贫享受政策户及监测户享受的就业帮扶政策</t>
    </r>
  </si>
  <si>
    <r>
      <t>六、产业类项目（</t>
    </r>
    <r>
      <rPr>
        <sz val="12"/>
        <rFont val="Times New Roman"/>
        <family val="1"/>
      </rPr>
      <t>3</t>
    </r>
    <r>
      <rPr>
        <sz val="12"/>
        <rFont val="黑体"/>
        <family val="3"/>
      </rPr>
      <t>个）</t>
    </r>
  </si>
  <si>
    <t>张潘镇惠众药业车间仓库项目</t>
  </si>
  <si>
    <r>
      <rPr>
        <sz val="12"/>
        <rFont val="黑体"/>
        <family val="3"/>
      </rPr>
      <t>产业项目</t>
    </r>
  </si>
  <si>
    <r>
      <rPr>
        <sz val="12"/>
        <rFont val="黑体"/>
        <family val="3"/>
      </rPr>
      <t>张潘镇前汪村</t>
    </r>
  </si>
  <si>
    <r>
      <t>2022</t>
    </r>
    <r>
      <rPr>
        <sz val="12"/>
        <rFont val="黑体"/>
        <family val="3"/>
      </rPr>
      <t>年</t>
    </r>
    <r>
      <rPr>
        <sz val="12"/>
        <rFont val="Times New Roman"/>
        <family val="1"/>
      </rPr>
      <t>10</t>
    </r>
    <r>
      <rPr>
        <sz val="12"/>
        <rFont val="黑体"/>
        <family val="3"/>
      </rPr>
      <t>月</t>
    </r>
    <r>
      <rPr>
        <sz val="12"/>
        <rFont val="Times New Roman"/>
        <family val="1"/>
      </rPr>
      <t>31</t>
    </r>
    <r>
      <rPr>
        <sz val="12"/>
        <rFont val="黑体"/>
        <family val="3"/>
      </rPr>
      <t>日</t>
    </r>
  </si>
  <si>
    <r>
      <rPr>
        <sz val="12"/>
        <rFont val="黑体"/>
        <family val="3"/>
      </rPr>
      <t>区农业农村局</t>
    </r>
  </si>
  <si>
    <t>1#车间2784平方米，2#车间2736平方米，3#车间2736平方米，1#仓库2856平方米，2#仓库725平方米等</t>
  </si>
  <si>
    <r>
      <rPr>
        <sz val="12"/>
        <rFont val="黑体"/>
        <family val="3"/>
      </rPr>
      <t>张潘镇：焦庄村、铁炉村、城角徐村等周边村民</t>
    </r>
  </si>
  <si>
    <r>
      <rPr>
        <sz val="12"/>
        <rFont val="黑体"/>
        <family val="3"/>
      </rPr>
      <t>推动村集体经济发展，提升村集体造血功能，优先为低收入人群提供就业岗位，增加低收入家庭收入</t>
    </r>
  </si>
  <si>
    <r>
      <rPr>
        <sz val="12"/>
        <rFont val="黑体"/>
        <family val="3"/>
      </rPr>
      <t>通过项目实施，发展和壮大村集体经济，村集体经济年增收不低于投资额的</t>
    </r>
    <r>
      <rPr>
        <sz val="12"/>
        <rFont val="Times New Roman"/>
        <family val="1"/>
      </rPr>
      <t>5%</t>
    </r>
    <r>
      <rPr>
        <sz val="12"/>
        <rFont val="黑体"/>
        <family val="3"/>
      </rPr>
      <t>，收益主要用于巩固拓展脱贫攻坚成果</t>
    </r>
  </si>
  <si>
    <r>
      <rPr>
        <sz val="12"/>
        <rFont val="黑体"/>
        <family val="3"/>
      </rPr>
      <t>艾庄乡袁庄村购买挖掘机项目（省派第一书记资金项目）</t>
    </r>
  </si>
  <si>
    <r>
      <rPr>
        <sz val="12"/>
        <rFont val="黑体"/>
        <family val="3"/>
      </rPr>
      <t>艾庄乡袁庄村</t>
    </r>
  </si>
  <si>
    <r>
      <rPr>
        <sz val="12"/>
        <rFont val="黑体"/>
        <family val="3"/>
      </rPr>
      <t>艾庄乡政府</t>
    </r>
  </si>
  <si>
    <r>
      <rPr>
        <sz val="12"/>
        <rFont val="黑体"/>
        <family val="3"/>
      </rPr>
      <t>购买挖掘机两台</t>
    </r>
  </si>
  <si>
    <r>
      <rPr>
        <sz val="12"/>
        <rFont val="黑体"/>
        <family val="3"/>
      </rPr>
      <t>用于支持农业生产，改善农业机械设备少的问题，提高生产力，方便群众生产生活</t>
    </r>
  </si>
  <si>
    <r>
      <rPr>
        <sz val="12"/>
        <rFont val="黑体"/>
        <family val="3"/>
      </rPr>
      <t>通过项目实施，发展和壮大村集体经济，为农村经济发展打下基础，助力群众发展致富</t>
    </r>
  </si>
  <si>
    <r>
      <rPr>
        <sz val="12"/>
        <rFont val="黑体"/>
        <family val="3"/>
      </rPr>
      <t>五女店镇北街村农业机械设备采购项目</t>
    </r>
  </si>
  <si>
    <r>
      <rPr>
        <sz val="12"/>
        <rFont val="黑体"/>
        <family val="3"/>
      </rPr>
      <t>五女店镇北街村</t>
    </r>
  </si>
  <si>
    <t>区民宗局</t>
  </si>
  <si>
    <r>
      <t>自走式联合收割机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台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</si>
</sst>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28"/>
      <name val="Times New Roman"/>
      <family val="1"/>
    </font>
    <font>
      <sz val="12"/>
      <name val="黑体"/>
      <family val="3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2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Lenovo\Documents\WeChat%20Files\MJX951104\Files\&#39033;&#30446;&#36164;&#37329;\&#26092;&#25253;\&#24314;&#23433;&#21306;&#26092;&#25253;11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库旬报"/>
      <sheetName val="项目进度旬报"/>
      <sheetName val="易地扶贫搬迁"/>
      <sheetName val="项目明细分类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5528"/>
  <sheetViews>
    <sheetView tabSelected="1" zoomScale="82" zoomScaleNormal="82" zoomScaleSheetLayoutView="100" workbookViewId="0" topLeftCell="A1">
      <pane ySplit="5" topLeftCell="A12" activePane="bottomLeft" state="frozen"/>
      <selection pane="bottomLeft" activeCell="H19" sqref="H19"/>
    </sheetView>
  </sheetViews>
  <sheetFormatPr defaultColWidth="9.00390625" defaultRowHeight="49.5" customHeight="1"/>
  <cols>
    <col min="1" max="1" width="5.125" style="2" customWidth="1"/>
    <col min="2" max="2" width="32.375" style="9" customWidth="1"/>
    <col min="3" max="3" width="11.25390625" style="10" customWidth="1"/>
    <col min="4" max="4" width="8.50390625" style="2" customWidth="1"/>
    <col min="5" max="5" width="10.50390625" style="9" customWidth="1"/>
    <col min="6" max="6" width="15.875" style="11" customWidth="1"/>
    <col min="7" max="7" width="14.375" style="10" customWidth="1"/>
    <col min="8" max="8" width="45.625" style="9" customWidth="1"/>
    <col min="9" max="13" width="9.75390625" style="2" customWidth="1"/>
    <col min="14" max="14" width="9.00390625" style="10" customWidth="1"/>
    <col min="15" max="15" width="17.375" style="9" customWidth="1"/>
    <col min="16" max="16" width="35.625" style="9" customWidth="1"/>
    <col min="17" max="17" width="6.50390625" style="2" customWidth="1"/>
    <col min="18" max="18" width="30.125" style="9" customWidth="1"/>
    <col min="19" max="19" width="8.25390625" style="2" customWidth="1"/>
    <col min="20" max="254" width="9.00390625" style="1" customWidth="1"/>
    <col min="255" max="16384" width="9.00390625" style="12" customWidth="1"/>
  </cols>
  <sheetData>
    <row r="1" spans="1:2" ht="49.5" customHeight="1">
      <c r="A1" s="13" t="s">
        <v>0</v>
      </c>
      <c r="B1" s="13"/>
    </row>
    <row r="2" spans="1:19" s="1" customFormat="1" ht="49.5" customHeight="1">
      <c r="A2" s="14" t="s">
        <v>1</v>
      </c>
      <c r="B2" s="14"/>
      <c r="C2" s="14"/>
      <c r="D2" s="14"/>
      <c r="E2" s="14"/>
      <c r="F2" s="14"/>
      <c r="G2" s="14"/>
      <c r="H2" s="15"/>
      <c r="I2" s="14"/>
      <c r="J2" s="14"/>
      <c r="K2" s="14"/>
      <c r="L2" s="14"/>
      <c r="M2" s="14"/>
      <c r="N2" s="14"/>
      <c r="O2" s="14"/>
      <c r="P2" s="15"/>
      <c r="Q2" s="14"/>
      <c r="R2" s="14"/>
      <c r="S2" s="14"/>
    </row>
    <row r="3" spans="1:255" s="2" customFormat="1" ht="49.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7" t="s">
        <v>8</v>
      </c>
      <c r="H3" s="17" t="s">
        <v>9</v>
      </c>
      <c r="I3" s="37" t="s">
        <v>10</v>
      </c>
      <c r="J3" s="38"/>
      <c r="K3" s="38"/>
      <c r="L3" s="38"/>
      <c r="M3" s="39"/>
      <c r="N3" s="17" t="s">
        <v>11</v>
      </c>
      <c r="O3" s="17" t="s">
        <v>12</v>
      </c>
      <c r="P3" s="17" t="s">
        <v>13</v>
      </c>
      <c r="Q3" s="17" t="s">
        <v>14</v>
      </c>
      <c r="R3" s="17" t="s">
        <v>15</v>
      </c>
      <c r="S3" s="16" t="s">
        <v>16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2"/>
    </row>
    <row r="4" spans="1:255" s="2" customFormat="1" ht="30.75" customHeight="1">
      <c r="A4" s="16"/>
      <c r="B4" s="19"/>
      <c r="C4" s="19"/>
      <c r="D4" s="19"/>
      <c r="E4" s="19"/>
      <c r="F4" s="20"/>
      <c r="G4" s="19"/>
      <c r="H4" s="21"/>
      <c r="I4" s="19" t="s">
        <v>17</v>
      </c>
      <c r="J4" s="19" t="s">
        <v>18</v>
      </c>
      <c r="K4" s="19" t="s">
        <v>19</v>
      </c>
      <c r="L4" s="19" t="s">
        <v>20</v>
      </c>
      <c r="M4" s="19" t="s">
        <v>21</v>
      </c>
      <c r="N4" s="19"/>
      <c r="O4" s="19"/>
      <c r="P4" s="21"/>
      <c r="Q4" s="19"/>
      <c r="R4" s="19"/>
      <c r="S4" s="3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2"/>
    </row>
    <row r="5" spans="1:255" s="2" customFormat="1" ht="31.5" customHeight="1">
      <c r="A5" s="16">
        <f>A6+A22+A24+A26+A28+A30</f>
        <v>22</v>
      </c>
      <c r="B5" s="19" t="s">
        <v>22</v>
      </c>
      <c r="C5" s="19"/>
      <c r="D5" s="19"/>
      <c r="E5" s="19"/>
      <c r="F5" s="19"/>
      <c r="G5" s="19"/>
      <c r="H5" s="21"/>
      <c r="I5" s="16">
        <f aca="true" t="shared" si="0" ref="I5:M5">I6+I22+I24+I26+I28+I30</f>
        <v>6089</v>
      </c>
      <c r="J5" s="16">
        <f t="shared" si="0"/>
        <v>1451</v>
      </c>
      <c r="K5" s="16">
        <f t="shared" si="0"/>
        <v>867</v>
      </c>
      <c r="L5" s="16">
        <f t="shared" si="0"/>
        <v>1271</v>
      </c>
      <c r="M5" s="16">
        <f t="shared" si="0"/>
        <v>2500</v>
      </c>
      <c r="N5" s="19"/>
      <c r="O5" s="19"/>
      <c r="P5" s="21"/>
      <c r="Q5" s="19"/>
      <c r="R5" s="19"/>
      <c r="S5" s="1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2"/>
    </row>
    <row r="6" spans="1:255" s="2" customFormat="1" ht="49.5" customHeight="1">
      <c r="A6" s="16">
        <v>15</v>
      </c>
      <c r="B6" s="22" t="s">
        <v>23</v>
      </c>
      <c r="C6" s="22"/>
      <c r="D6" s="22"/>
      <c r="E6" s="22"/>
      <c r="F6" s="22"/>
      <c r="G6" s="22"/>
      <c r="H6" s="21"/>
      <c r="I6" s="17">
        <f aca="true" t="shared" si="1" ref="I6:M6">SUM(I7:I21)</f>
        <v>2454</v>
      </c>
      <c r="J6" s="17">
        <f t="shared" si="1"/>
        <v>651</v>
      </c>
      <c r="K6" s="17">
        <f t="shared" si="1"/>
        <v>377</v>
      </c>
      <c r="L6" s="17">
        <f t="shared" si="1"/>
        <v>347</v>
      </c>
      <c r="M6" s="17">
        <f t="shared" si="1"/>
        <v>1079</v>
      </c>
      <c r="N6" s="19"/>
      <c r="O6" s="19"/>
      <c r="P6" s="21"/>
      <c r="Q6" s="19"/>
      <c r="R6" s="19"/>
      <c r="S6" s="19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2"/>
    </row>
    <row r="7" spans="1:255" s="3" customFormat="1" ht="49.5" customHeight="1">
      <c r="A7" s="16">
        <v>1</v>
      </c>
      <c r="B7" s="17" t="s">
        <v>24</v>
      </c>
      <c r="C7" s="17" t="s">
        <v>25</v>
      </c>
      <c r="D7" s="16" t="s">
        <v>26</v>
      </c>
      <c r="E7" s="17" t="s">
        <v>27</v>
      </c>
      <c r="F7" s="18" t="s">
        <v>28</v>
      </c>
      <c r="G7" s="17" t="s">
        <v>29</v>
      </c>
      <c r="H7" s="23" t="s">
        <v>30</v>
      </c>
      <c r="I7" s="16">
        <v>100</v>
      </c>
      <c r="J7" s="16"/>
      <c r="K7" s="16"/>
      <c r="L7" s="16"/>
      <c r="M7" s="16">
        <v>100</v>
      </c>
      <c r="N7" s="17" t="s">
        <v>31</v>
      </c>
      <c r="O7" s="17" t="s">
        <v>27</v>
      </c>
      <c r="P7" s="23" t="s">
        <v>32</v>
      </c>
      <c r="Q7" s="16" t="s">
        <v>33</v>
      </c>
      <c r="R7" s="17" t="s">
        <v>34</v>
      </c>
      <c r="S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2"/>
    </row>
    <row r="8" spans="1:255" s="3" customFormat="1" ht="49.5" customHeight="1">
      <c r="A8" s="16">
        <v>2</v>
      </c>
      <c r="B8" s="17" t="s">
        <v>35</v>
      </c>
      <c r="C8" s="17" t="s">
        <v>25</v>
      </c>
      <c r="D8" s="16" t="s">
        <v>26</v>
      </c>
      <c r="E8" s="17" t="s">
        <v>36</v>
      </c>
      <c r="F8" s="18" t="s">
        <v>28</v>
      </c>
      <c r="G8" s="17" t="s">
        <v>29</v>
      </c>
      <c r="H8" s="23" t="s">
        <v>37</v>
      </c>
      <c r="I8" s="16">
        <v>44</v>
      </c>
      <c r="J8" s="16">
        <v>44</v>
      </c>
      <c r="K8" s="16"/>
      <c r="L8" s="16"/>
      <c r="M8" s="16">
        <v>0</v>
      </c>
      <c r="N8" s="17" t="s">
        <v>31</v>
      </c>
      <c r="O8" s="17" t="s">
        <v>36</v>
      </c>
      <c r="P8" s="23" t="s">
        <v>32</v>
      </c>
      <c r="Q8" s="16" t="s">
        <v>33</v>
      </c>
      <c r="R8" s="17" t="s">
        <v>34</v>
      </c>
      <c r="S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2"/>
    </row>
    <row r="9" spans="1:255" s="1" customFormat="1" ht="49.5" customHeight="1">
      <c r="A9" s="16">
        <v>3</v>
      </c>
      <c r="B9" s="24" t="s">
        <v>38</v>
      </c>
      <c r="C9" s="17" t="s">
        <v>25</v>
      </c>
      <c r="D9" s="16" t="s">
        <v>26</v>
      </c>
      <c r="E9" s="17" t="s">
        <v>39</v>
      </c>
      <c r="F9" s="18" t="s">
        <v>28</v>
      </c>
      <c r="G9" s="17" t="s">
        <v>29</v>
      </c>
      <c r="H9" s="23" t="s">
        <v>40</v>
      </c>
      <c r="I9" s="16">
        <v>74</v>
      </c>
      <c r="J9" s="16"/>
      <c r="K9" s="16"/>
      <c r="L9" s="16"/>
      <c r="M9" s="16">
        <v>74</v>
      </c>
      <c r="N9" s="17" t="s">
        <v>31</v>
      </c>
      <c r="O9" s="17" t="s">
        <v>39</v>
      </c>
      <c r="P9" s="23" t="s">
        <v>32</v>
      </c>
      <c r="Q9" s="16" t="s">
        <v>33</v>
      </c>
      <c r="R9" s="17" t="s">
        <v>34</v>
      </c>
      <c r="S9" s="16"/>
      <c r="IU9" s="12"/>
    </row>
    <row r="10" spans="1:255" s="1" customFormat="1" ht="49.5" customHeight="1">
      <c r="A10" s="16">
        <v>4</v>
      </c>
      <c r="B10" s="24" t="s">
        <v>41</v>
      </c>
      <c r="C10" s="17" t="s">
        <v>25</v>
      </c>
      <c r="D10" s="16" t="s">
        <v>26</v>
      </c>
      <c r="E10" s="17" t="s">
        <v>42</v>
      </c>
      <c r="F10" s="18" t="s">
        <v>28</v>
      </c>
      <c r="G10" s="17" t="s">
        <v>29</v>
      </c>
      <c r="H10" s="23" t="s">
        <v>43</v>
      </c>
      <c r="I10" s="16">
        <v>100</v>
      </c>
      <c r="J10" s="16"/>
      <c r="K10" s="16"/>
      <c r="L10" s="16"/>
      <c r="M10" s="16">
        <v>100</v>
      </c>
      <c r="N10" s="17" t="s">
        <v>31</v>
      </c>
      <c r="O10" s="17" t="s">
        <v>42</v>
      </c>
      <c r="P10" s="23" t="s">
        <v>32</v>
      </c>
      <c r="Q10" s="16" t="s">
        <v>33</v>
      </c>
      <c r="R10" s="17" t="s">
        <v>34</v>
      </c>
      <c r="S10" s="16"/>
      <c r="IU10" s="12"/>
    </row>
    <row r="11" spans="1:255" s="4" customFormat="1" ht="49.5" customHeight="1">
      <c r="A11" s="16">
        <v>5</v>
      </c>
      <c r="B11" s="17" t="s">
        <v>44</v>
      </c>
      <c r="C11" s="17" t="s">
        <v>25</v>
      </c>
      <c r="D11" s="16" t="s">
        <v>26</v>
      </c>
      <c r="E11" s="17" t="s">
        <v>45</v>
      </c>
      <c r="F11" s="18" t="s">
        <v>28</v>
      </c>
      <c r="G11" s="17" t="s">
        <v>29</v>
      </c>
      <c r="H11" s="23" t="s">
        <v>46</v>
      </c>
      <c r="I11" s="16">
        <v>91</v>
      </c>
      <c r="J11" s="16"/>
      <c r="K11" s="16"/>
      <c r="L11" s="16"/>
      <c r="M11" s="16">
        <v>91</v>
      </c>
      <c r="N11" s="17" t="s">
        <v>31</v>
      </c>
      <c r="O11" s="17" t="s">
        <v>45</v>
      </c>
      <c r="P11" s="23" t="s">
        <v>32</v>
      </c>
      <c r="Q11" s="16" t="s">
        <v>33</v>
      </c>
      <c r="R11" s="17" t="s">
        <v>34</v>
      </c>
      <c r="S11" s="1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2"/>
    </row>
    <row r="12" spans="1:255" s="4" customFormat="1" ht="49.5" customHeight="1">
      <c r="A12" s="16">
        <v>6</v>
      </c>
      <c r="B12" s="17" t="s">
        <v>47</v>
      </c>
      <c r="C12" s="17" t="s">
        <v>25</v>
      </c>
      <c r="D12" s="16" t="s">
        <v>26</v>
      </c>
      <c r="E12" s="17" t="s">
        <v>48</v>
      </c>
      <c r="F12" s="18" t="s">
        <v>28</v>
      </c>
      <c r="G12" s="17" t="s">
        <v>29</v>
      </c>
      <c r="H12" s="23" t="s">
        <v>49</v>
      </c>
      <c r="I12" s="16">
        <v>83</v>
      </c>
      <c r="J12" s="16"/>
      <c r="K12" s="16">
        <v>83</v>
      </c>
      <c r="L12" s="16"/>
      <c r="M12" s="16">
        <v>0</v>
      </c>
      <c r="N12" s="17" t="s">
        <v>31</v>
      </c>
      <c r="O12" s="17" t="s">
        <v>48</v>
      </c>
      <c r="P12" s="23" t="s">
        <v>32</v>
      </c>
      <c r="Q12" s="16" t="s">
        <v>33</v>
      </c>
      <c r="R12" s="17" t="s">
        <v>34</v>
      </c>
      <c r="S12" s="1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2"/>
    </row>
    <row r="13" spans="1:255" s="1" customFormat="1" ht="49.5" customHeight="1">
      <c r="A13" s="16">
        <v>7</v>
      </c>
      <c r="B13" s="17" t="s">
        <v>50</v>
      </c>
      <c r="C13" s="17" t="s">
        <v>25</v>
      </c>
      <c r="D13" s="16" t="s">
        <v>26</v>
      </c>
      <c r="E13" s="17" t="s">
        <v>51</v>
      </c>
      <c r="F13" s="18" t="s">
        <v>28</v>
      </c>
      <c r="G13" s="17" t="s">
        <v>29</v>
      </c>
      <c r="H13" s="23" t="s">
        <v>52</v>
      </c>
      <c r="I13" s="16">
        <v>88</v>
      </c>
      <c r="J13" s="16"/>
      <c r="K13" s="16"/>
      <c r="L13" s="16"/>
      <c r="M13" s="16">
        <v>88</v>
      </c>
      <c r="N13" s="17" t="s">
        <v>31</v>
      </c>
      <c r="O13" s="17" t="s">
        <v>51</v>
      </c>
      <c r="P13" s="23" t="s">
        <v>32</v>
      </c>
      <c r="Q13" s="16" t="s">
        <v>33</v>
      </c>
      <c r="R13" s="17" t="s">
        <v>34</v>
      </c>
      <c r="S13" s="16"/>
      <c r="IU13" s="12"/>
    </row>
    <row r="14" spans="1:255" s="1" customFormat="1" ht="49.5" customHeight="1">
      <c r="A14" s="16">
        <v>8</v>
      </c>
      <c r="B14" s="17" t="s">
        <v>53</v>
      </c>
      <c r="C14" s="17" t="s">
        <v>25</v>
      </c>
      <c r="D14" s="16" t="s">
        <v>26</v>
      </c>
      <c r="E14" s="17" t="s">
        <v>54</v>
      </c>
      <c r="F14" s="18" t="s">
        <v>28</v>
      </c>
      <c r="G14" s="17" t="s">
        <v>29</v>
      </c>
      <c r="H14" s="23" t="s">
        <v>55</v>
      </c>
      <c r="I14" s="16">
        <v>100</v>
      </c>
      <c r="J14" s="16"/>
      <c r="K14" s="16"/>
      <c r="L14" s="16"/>
      <c r="M14" s="16">
        <v>100</v>
      </c>
      <c r="N14" s="17" t="s">
        <v>31</v>
      </c>
      <c r="O14" s="17" t="s">
        <v>54</v>
      </c>
      <c r="P14" s="23" t="s">
        <v>32</v>
      </c>
      <c r="Q14" s="16" t="s">
        <v>33</v>
      </c>
      <c r="R14" s="17" t="s">
        <v>34</v>
      </c>
      <c r="S14" s="16"/>
      <c r="IU14" s="12"/>
    </row>
    <row r="15" spans="1:255" s="5" customFormat="1" ht="49.5" customHeight="1">
      <c r="A15" s="16">
        <v>9</v>
      </c>
      <c r="B15" s="19" t="s">
        <v>56</v>
      </c>
      <c r="C15" s="17" t="s">
        <v>25</v>
      </c>
      <c r="D15" s="16" t="s">
        <v>26</v>
      </c>
      <c r="E15" s="17" t="s">
        <v>57</v>
      </c>
      <c r="F15" s="18" t="s">
        <v>28</v>
      </c>
      <c r="G15" s="17" t="s">
        <v>29</v>
      </c>
      <c r="H15" s="23" t="s">
        <v>58</v>
      </c>
      <c r="I15" s="31">
        <v>99</v>
      </c>
      <c r="J15" s="31"/>
      <c r="K15" s="31"/>
      <c r="L15" s="31"/>
      <c r="M15" s="31">
        <v>99</v>
      </c>
      <c r="N15" s="17" t="s">
        <v>31</v>
      </c>
      <c r="O15" s="17" t="s">
        <v>57</v>
      </c>
      <c r="P15" s="23" t="s">
        <v>32</v>
      </c>
      <c r="Q15" s="16" t="s">
        <v>33</v>
      </c>
      <c r="R15" s="17" t="s">
        <v>34</v>
      </c>
      <c r="S15" s="16"/>
      <c r="IU15" s="12"/>
    </row>
    <row r="16" spans="1:255" s="5" customFormat="1" ht="49.5" customHeight="1">
      <c r="A16" s="16">
        <v>10</v>
      </c>
      <c r="B16" s="19" t="s">
        <v>59</v>
      </c>
      <c r="C16" s="17" t="s">
        <v>25</v>
      </c>
      <c r="D16" s="16" t="s">
        <v>26</v>
      </c>
      <c r="E16" s="17" t="s">
        <v>60</v>
      </c>
      <c r="F16" s="18" t="s">
        <v>28</v>
      </c>
      <c r="G16" s="17" t="s">
        <v>29</v>
      </c>
      <c r="H16" s="23" t="s">
        <v>61</v>
      </c>
      <c r="I16" s="40">
        <v>91</v>
      </c>
      <c r="J16" s="40"/>
      <c r="K16" s="40"/>
      <c r="L16" s="40"/>
      <c r="M16" s="40">
        <v>91</v>
      </c>
      <c r="N16" s="17" t="s">
        <v>31</v>
      </c>
      <c r="O16" s="17" t="s">
        <v>60</v>
      </c>
      <c r="P16" s="23" t="s">
        <v>32</v>
      </c>
      <c r="Q16" s="16" t="s">
        <v>33</v>
      </c>
      <c r="R16" s="17" t="s">
        <v>34</v>
      </c>
      <c r="S16" s="16"/>
      <c r="IU16" s="12"/>
    </row>
    <row r="17" spans="1:255" s="5" customFormat="1" ht="49.5" customHeight="1">
      <c r="A17" s="16">
        <v>11</v>
      </c>
      <c r="B17" s="19" t="s">
        <v>62</v>
      </c>
      <c r="C17" s="17" t="s">
        <v>25</v>
      </c>
      <c r="D17" s="16" t="s">
        <v>26</v>
      </c>
      <c r="E17" s="19" t="s">
        <v>63</v>
      </c>
      <c r="F17" s="18" t="s">
        <v>28</v>
      </c>
      <c r="G17" s="17" t="s">
        <v>29</v>
      </c>
      <c r="H17" s="23" t="s">
        <v>64</v>
      </c>
      <c r="I17" s="40">
        <v>40</v>
      </c>
      <c r="J17" s="40"/>
      <c r="K17" s="40"/>
      <c r="L17" s="40"/>
      <c r="M17" s="40">
        <v>40</v>
      </c>
      <c r="N17" s="17" t="s">
        <v>31</v>
      </c>
      <c r="O17" s="19" t="s">
        <v>63</v>
      </c>
      <c r="P17" s="23" t="s">
        <v>32</v>
      </c>
      <c r="Q17" s="16" t="s">
        <v>33</v>
      </c>
      <c r="R17" s="17" t="s">
        <v>34</v>
      </c>
      <c r="S17" s="31"/>
      <c r="IU17" s="12"/>
    </row>
    <row r="18" spans="1:19" s="6" customFormat="1" ht="49.5" customHeight="1">
      <c r="A18" s="16">
        <v>12</v>
      </c>
      <c r="B18" s="17" t="s">
        <v>65</v>
      </c>
      <c r="C18" s="17" t="s">
        <v>25</v>
      </c>
      <c r="D18" s="16" t="s">
        <v>26</v>
      </c>
      <c r="E18" s="25" t="s">
        <v>66</v>
      </c>
      <c r="F18" s="18" t="s">
        <v>28</v>
      </c>
      <c r="G18" s="17" t="s">
        <v>29</v>
      </c>
      <c r="H18" s="23" t="s">
        <v>67</v>
      </c>
      <c r="I18" s="16">
        <v>100</v>
      </c>
      <c r="J18" s="16"/>
      <c r="K18" s="16"/>
      <c r="L18" s="16"/>
      <c r="M18" s="16">
        <v>100</v>
      </c>
      <c r="N18" s="17" t="s">
        <v>31</v>
      </c>
      <c r="O18" s="25" t="s">
        <v>66</v>
      </c>
      <c r="P18" s="23" t="s">
        <v>32</v>
      </c>
      <c r="Q18" s="16" t="s">
        <v>33</v>
      </c>
      <c r="R18" s="17" t="s">
        <v>34</v>
      </c>
      <c r="S18" s="45"/>
    </row>
    <row r="19" spans="1:19" s="6" customFormat="1" ht="49.5" customHeight="1">
      <c r="A19" s="16">
        <v>13</v>
      </c>
      <c r="B19" s="17" t="s">
        <v>68</v>
      </c>
      <c r="C19" s="17" t="s">
        <v>25</v>
      </c>
      <c r="D19" s="16" t="s">
        <v>26</v>
      </c>
      <c r="E19" s="17" t="s">
        <v>69</v>
      </c>
      <c r="F19" s="18" t="s">
        <v>28</v>
      </c>
      <c r="G19" s="17" t="s">
        <v>29</v>
      </c>
      <c r="H19" s="23" t="s">
        <v>70</v>
      </c>
      <c r="I19" s="16">
        <v>95</v>
      </c>
      <c r="J19" s="16"/>
      <c r="K19" s="16"/>
      <c r="L19" s="16"/>
      <c r="M19" s="16">
        <v>95</v>
      </c>
      <c r="N19" s="17" t="s">
        <v>31</v>
      </c>
      <c r="O19" s="17" t="s">
        <v>69</v>
      </c>
      <c r="P19" s="23" t="s">
        <v>32</v>
      </c>
      <c r="Q19" s="16" t="s">
        <v>33</v>
      </c>
      <c r="R19" s="17" t="s">
        <v>34</v>
      </c>
      <c r="S19" s="46"/>
    </row>
    <row r="20" spans="1:19" s="6" customFormat="1" ht="49.5" customHeight="1">
      <c r="A20" s="16">
        <v>14</v>
      </c>
      <c r="B20" s="17" t="s">
        <v>71</v>
      </c>
      <c r="C20" s="17" t="s">
        <v>25</v>
      </c>
      <c r="D20" s="16" t="s">
        <v>26</v>
      </c>
      <c r="E20" s="17" t="s">
        <v>72</v>
      </c>
      <c r="F20" s="18" t="s">
        <v>28</v>
      </c>
      <c r="G20" s="17" t="s">
        <v>29</v>
      </c>
      <c r="H20" s="23" t="s">
        <v>73</v>
      </c>
      <c r="I20" s="16">
        <v>101</v>
      </c>
      <c r="J20" s="16"/>
      <c r="K20" s="16"/>
      <c r="L20" s="16"/>
      <c r="M20" s="16">
        <v>101</v>
      </c>
      <c r="N20" s="17" t="s">
        <v>31</v>
      </c>
      <c r="O20" s="17" t="s">
        <v>72</v>
      </c>
      <c r="P20" s="23" t="s">
        <v>32</v>
      </c>
      <c r="Q20" s="16" t="s">
        <v>33</v>
      </c>
      <c r="R20" s="17" t="s">
        <v>34</v>
      </c>
      <c r="S20" s="46"/>
    </row>
    <row r="21" spans="1:19" s="6" customFormat="1" ht="49.5" customHeight="1">
      <c r="A21" s="16">
        <v>15</v>
      </c>
      <c r="B21" s="19" t="s">
        <v>74</v>
      </c>
      <c r="C21" s="17" t="s">
        <v>25</v>
      </c>
      <c r="D21" s="16" t="s">
        <v>26</v>
      </c>
      <c r="E21" s="19" t="s">
        <v>75</v>
      </c>
      <c r="F21" s="18" t="s">
        <v>28</v>
      </c>
      <c r="G21" s="19" t="s">
        <v>76</v>
      </c>
      <c r="H21" s="21" t="s">
        <v>77</v>
      </c>
      <c r="I21" s="16">
        <v>1248</v>
      </c>
      <c r="J21" s="31">
        <f>607</f>
        <v>607</v>
      </c>
      <c r="K21" s="31">
        <v>294</v>
      </c>
      <c r="L21" s="41">
        <v>347</v>
      </c>
      <c r="M21" s="41">
        <v>0</v>
      </c>
      <c r="N21" s="17" t="s">
        <v>31</v>
      </c>
      <c r="O21" s="19" t="s">
        <v>75</v>
      </c>
      <c r="P21" s="21" t="s">
        <v>78</v>
      </c>
      <c r="Q21" s="16" t="s">
        <v>33</v>
      </c>
      <c r="R21" s="17" t="s">
        <v>79</v>
      </c>
      <c r="S21" s="46"/>
    </row>
    <row r="22" spans="1:255" s="6" customFormat="1" ht="49.5" customHeight="1">
      <c r="A22" s="16">
        <v>1</v>
      </c>
      <c r="B22" s="26" t="s">
        <v>80</v>
      </c>
      <c r="C22" s="26"/>
      <c r="D22" s="26"/>
      <c r="E22" s="26"/>
      <c r="F22" s="26"/>
      <c r="G22" s="26"/>
      <c r="H22" s="27"/>
      <c r="I22" s="16">
        <f>I23</f>
        <v>45</v>
      </c>
      <c r="J22" s="31"/>
      <c r="K22" s="31"/>
      <c r="L22" s="31"/>
      <c r="M22" s="31">
        <f>M23</f>
        <v>45</v>
      </c>
      <c r="N22" s="19"/>
      <c r="O22" s="19"/>
      <c r="P22" s="21"/>
      <c r="Q22" s="19"/>
      <c r="R22" s="19"/>
      <c r="S22" s="1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2"/>
    </row>
    <row r="23" spans="1:255" s="7" customFormat="1" ht="49.5" customHeight="1">
      <c r="A23" s="16">
        <v>1</v>
      </c>
      <c r="B23" s="28" t="s">
        <v>81</v>
      </c>
      <c r="C23" s="19" t="s">
        <v>82</v>
      </c>
      <c r="D23" s="16" t="s">
        <v>26</v>
      </c>
      <c r="E23" s="28" t="s">
        <v>83</v>
      </c>
      <c r="F23" s="18" t="s">
        <v>28</v>
      </c>
      <c r="G23" s="19" t="s">
        <v>84</v>
      </c>
      <c r="H23" s="29" t="s">
        <v>85</v>
      </c>
      <c r="I23" s="16">
        <v>45</v>
      </c>
      <c r="J23" s="16"/>
      <c r="K23" s="16"/>
      <c r="L23" s="16"/>
      <c r="M23" s="16">
        <v>45</v>
      </c>
      <c r="N23" s="17" t="s">
        <v>31</v>
      </c>
      <c r="O23" s="28" t="s">
        <v>86</v>
      </c>
      <c r="P23" s="35" t="s">
        <v>87</v>
      </c>
      <c r="Q23" s="16" t="s">
        <v>33</v>
      </c>
      <c r="R23" s="34" t="s">
        <v>88</v>
      </c>
      <c r="S23" s="4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2"/>
    </row>
    <row r="24" spans="1:255" s="6" customFormat="1" ht="49.5" customHeight="1">
      <c r="A24" s="16">
        <v>1</v>
      </c>
      <c r="B24" s="26" t="s">
        <v>89</v>
      </c>
      <c r="C24" s="26"/>
      <c r="D24" s="26"/>
      <c r="E24" s="26"/>
      <c r="F24" s="26"/>
      <c r="G24" s="26"/>
      <c r="H24" s="27"/>
      <c r="I24" s="16">
        <v>34</v>
      </c>
      <c r="J24" s="31"/>
      <c r="K24" s="31"/>
      <c r="L24" s="31">
        <f>L25</f>
        <v>34</v>
      </c>
      <c r="M24" s="31"/>
      <c r="N24" s="19"/>
      <c r="O24" s="19"/>
      <c r="P24" s="21"/>
      <c r="Q24" s="19"/>
      <c r="R24" s="19"/>
      <c r="S24" s="19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2"/>
    </row>
    <row r="25" spans="1:255" s="7" customFormat="1" ht="49.5" customHeight="1">
      <c r="A25" s="16">
        <v>1</v>
      </c>
      <c r="B25" s="28" t="s">
        <v>90</v>
      </c>
      <c r="C25" s="19" t="s">
        <v>91</v>
      </c>
      <c r="D25" s="16" t="s">
        <v>26</v>
      </c>
      <c r="E25" s="28" t="s">
        <v>83</v>
      </c>
      <c r="F25" s="18" t="s">
        <v>28</v>
      </c>
      <c r="G25" s="19" t="s">
        <v>84</v>
      </c>
      <c r="H25" s="23" t="s">
        <v>92</v>
      </c>
      <c r="I25" s="16">
        <v>34</v>
      </c>
      <c r="J25" s="16"/>
      <c r="K25" s="16"/>
      <c r="L25" s="16">
        <v>34</v>
      </c>
      <c r="M25" s="16"/>
      <c r="N25" s="17" t="s">
        <v>31</v>
      </c>
      <c r="O25" s="28" t="s">
        <v>93</v>
      </c>
      <c r="P25" s="42"/>
      <c r="Q25" s="46"/>
      <c r="R25" s="46"/>
      <c r="S25" s="4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2"/>
    </row>
    <row r="26" spans="1:19" s="6" customFormat="1" ht="49.5" customHeight="1">
      <c r="A26" s="28">
        <v>1</v>
      </c>
      <c r="B26" s="26" t="s">
        <v>94</v>
      </c>
      <c r="C26" s="26"/>
      <c r="D26" s="26"/>
      <c r="E26" s="26"/>
      <c r="F26" s="26"/>
      <c r="G26" s="26"/>
      <c r="H26" s="27"/>
      <c r="I26" s="43">
        <v>146</v>
      </c>
      <c r="J26" s="43"/>
      <c r="K26" s="43"/>
      <c r="L26" s="43"/>
      <c r="M26" s="43">
        <f>M27</f>
        <v>146</v>
      </c>
      <c r="N26" s="19"/>
      <c r="O26" s="19"/>
      <c r="P26" s="21"/>
      <c r="Q26" s="19"/>
      <c r="R26" s="19"/>
      <c r="S26" s="19"/>
    </row>
    <row r="27" spans="1:19" ht="49.5" customHeight="1">
      <c r="A27" s="30">
        <v>1</v>
      </c>
      <c r="B27" s="16" t="s">
        <v>95</v>
      </c>
      <c r="C27" s="17" t="s">
        <v>96</v>
      </c>
      <c r="D27" s="25" t="s">
        <v>26</v>
      </c>
      <c r="E27" s="25" t="s">
        <v>83</v>
      </c>
      <c r="F27" s="18" t="s">
        <v>97</v>
      </c>
      <c r="G27" s="31" t="s">
        <v>98</v>
      </c>
      <c r="H27" s="32" t="s">
        <v>99</v>
      </c>
      <c r="I27" s="44">
        <v>146</v>
      </c>
      <c r="J27" s="44"/>
      <c r="K27" s="44"/>
      <c r="L27" s="44"/>
      <c r="M27" s="44">
        <v>146</v>
      </c>
      <c r="N27" s="17" t="s">
        <v>31</v>
      </c>
      <c r="O27" s="17" t="s">
        <v>86</v>
      </c>
      <c r="P27" s="35" t="s">
        <v>100</v>
      </c>
      <c r="Q27" s="16" t="s">
        <v>33</v>
      </c>
      <c r="R27" s="17" t="s">
        <v>101</v>
      </c>
      <c r="S27" s="16"/>
    </row>
    <row r="28" spans="1:19" ht="49.5" customHeight="1">
      <c r="A28" s="16">
        <v>1</v>
      </c>
      <c r="B28" s="22" t="s">
        <v>102</v>
      </c>
      <c r="C28" s="22"/>
      <c r="D28" s="22"/>
      <c r="E28" s="22"/>
      <c r="F28" s="22"/>
      <c r="G28" s="22"/>
      <c r="H28" s="21"/>
      <c r="I28" s="16">
        <v>200</v>
      </c>
      <c r="J28" s="31"/>
      <c r="K28" s="31"/>
      <c r="L28" s="31"/>
      <c r="M28" s="31">
        <f>M29</f>
        <v>200</v>
      </c>
      <c r="N28" s="19"/>
      <c r="O28" s="19"/>
      <c r="P28" s="21"/>
      <c r="Q28" s="19"/>
      <c r="R28" s="19"/>
      <c r="S28" s="19"/>
    </row>
    <row r="29" spans="1:19" ht="49.5" customHeight="1">
      <c r="A29" s="16">
        <v>1</v>
      </c>
      <c r="B29" s="17" t="s">
        <v>103</v>
      </c>
      <c r="C29" s="17" t="s">
        <v>104</v>
      </c>
      <c r="D29" s="16" t="s">
        <v>26</v>
      </c>
      <c r="E29" s="17" t="s">
        <v>83</v>
      </c>
      <c r="F29" s="18" t="s">
        <v>97</v>
      </c>
      <c r="G29" s="17" t="s">
        <v>105</v>
      </c>
      <c r="H29" s="23" t="s">
        <v>106</v>
      </c>
      <c r="I29" s="16">
        <v>200</v>
      </c>
      <c r="J29" s="16"/>
      <c r="K29" s="16"/>
      <c r="L29" s="16"/>
      <c r="M29" s="16">
        <v>200</v>
      </c>
      <c r="N29" s="17" t="s">
        <v>31</v>
      </c>
      <c r="O29" s="17" t="s">
        <v>86</v>
      </c>
      <c r="P29" s="23" t="s">
        <v>107</v>
      </c>
      <c r="Q29" s="16" t="s">
        <v>33</v>
      </c>
      <c r="R29" s="17" t="s">
        <v>101</v>
      </c>
      <c r="S29" s="16"/>
    </row>
    <row r="30" spans="1:19" ht="49.5" customHeight="1">
      <c r="A30" s="16">
        <v>3</v>
      </c>
      <c r="B30" s="33" t="s">
        <v>108</v>
      </c>
      <c r="C30" s="22"/>
      <c r="D30" s="22"/>
      <c r="E30" s="22"/>
      <c r="F30" s="22"/>
      <c r="G30" s="22"/>
      <c r="H30" s="21"/>
      <c r="I30" s="16">
        <f aca="true" t="shared" si="2" ref="I30:M30">SUM(I31:I33)</f>
        <v>3210</v>
      </c>
      <c r="J30" s="16">
        <f t="shared" si="2"/>
        <v>800</v>
      </c>
      <c r="K30" s="16">
        <f t="shared" si="2"/>
        <v>490</v>
      </c>
      <c r="L30" s="16">
        <f t="shared" si="2"/>
        <v>890</v>
      </c>
      <c r="M30" s="16">
        <f t="shared" si="2"/>
        <v>1030</v>
      </c>
      <c r="N30" s="19"/>
      <c r="O30" s="19"/>
      <c r="P30" s="21"/>
      <c r="Q30" s="19"/>
      <c r="R30" s="19"/>
      <c r="S30" s="19"/>
    </row>
    <row r="31" spans="1:19" ht="66" customHeight="1">
      <c r="A31" s="16">
        <v>1</v>
      </c>
      <c r="B31" s="34" t="s">
        <v>109</v>
      </c>
      <c r="C31" s="17" t="s">
        <v>110</v>
      </c>
      <c r="D31" s="16" t="s">
        <v>26</v>
      </c>
      <c r="E31" s="17" t="s">
        <v>111</v>
      </c>
      <c r="F31" s="18" t="s">
        <v>112</v>
      </c>
      <c r="G31" s="17" t="s">
        <v>113</v>
      </c>
      <c r="H31" s="35" t="s">
        <v>114</v>
      </c>
      <c r="I31" s="16">
        <v>3117</v>
      </c>
      <c r="J31" s="16">
        <f>800-33</f>
        <v>767</v>
      </c>
      <c r="K31" s="41">
        <v>430</v>
      </c>
      <c r="L31" s="41">
        <v>890</v>
      </c>
      <c r="M31" s="16">
        <f>1030</f>
        <v>1030</v>
      </c>
      <c r="N31" s="17" t="s">
        <v>31</v>
      </c>
      <c r="O31" s="17" t="s">
        <v>115</v>
      </c>
      <c r="P31" s="23" t="s">
        <v>116</v>
      </c>
      <c r="Q31" s="16" t="s">
        <v>33</v>
      </c>
      <c r="R31" s="17" t="s">
        <v>117</v>
      </c>
      <c r="S31" s="17"/>
    </row>
    <row r="32" spans="1:19" s="6" customFormat="1" ht="55.5" customHeight="1">
      <c r="A32" s="16">
        <v>2</v>
      </c>
      <c r="B32" s="19" t="s">
        <v>118</v>
      </c>
      <c r="C32" s="17" t="s">
        <v>110</v>
      </c>
      <c r="D32" s="16" t="s">
        <v>26</v>
      </c>
      <c r="E32" s="19" t="s">
        <v>119</v>
      </c>
      <c r="F32" s="18" t="s">
        <v>28</v>
      </c>
      <c r="G32" s="17" t="s">
        <v>120</v>
      </c>
      <c r="H32" s="21" t="s">
        <v>121</v>
      </c>
      <c r="I32" s="16">
        <v>60</v>
      </c>
      <c r="J32" s="16"/>
      <c r="K32" s="41">
        <v>60</v>
      </c>
      <c r="L32" s="41"/>
      <c r="M32" s="16"/>
      <c r="N32" s="17" t="s">
        <v>31</v>
      </c>
      <c r="O32" s="19" t="s">
        <v>119</v>
      </c>
      <c r="P32" s="23" t="s">
        <v>122</v>
      </c>
      <c r="Q32" s="16" t="s">
        <v>33</v>
      </c>
      <c r="R32" s="17" t="s">
        <v>123</v>
      </c>
      <c r="S32" s="46"/>
    </row>
    <row r="33" spans="1:19" ht="49.5" customHeight="1">
      <c r="A33" s="16">
        <v>3</v>
      </c>
      <c r="B33" s="17" t="s">
        <v>124</v>
      </c>
      <c r="C33" s="17" t="s">
        <v>110</v>
      </c>
      <c r="D33" s="16" t="s">
        <v>26</v>
      </c>
      <c r="E33" s="17" t="s">
        <v>125</v>
      </c>
      <c r="F33" s="18" t="s">
        <v>28</v>
      </c>
      <c r="G33" s="34" t="s">
        <v>126</v>
      </c>
      <c r="H33" s="36" t="s">
        <v>127</v>
      </c>
      <c r="I33" s="16">
        <v>33</v>
      </c>
      <c r="J33" s="16">
        <v>33</v>
      </c>
      <c r="K33" s="16"/>
      <c r="L33" s="16"/>
      <c r="M33" s="16"/>
      <c r="N33" s="17" t="s">
        <v>31</v>
      </c>
      <c r="O33" s="17" t="s">
        <v>125</v>
      </c>
      <c r="P33" s="23" t="s">
        <v>122</v>
      </c>
      <c r="Q33" s="16" t="s">
        <v>33</v>
      </c>
      <c r="R33" s="17" t="s">
        <v>123</v>
      </c>
      <c r="S33" s="16"/>
    </row>
    <row r="65404" spans="8:19" s="8" customFormat="1" ht="49.5" customHeight="1">
      <c r="H65404" s="47"/>
      <c r="P65404" s="47"/>
      <c r="S65404" s="48"/>
    </row>
    <row r="65405" spans="8:19" s="8" customFormat="1" ht="49.5" customHeight="1">
      <c r="H65405" s="47"/>
      <c r="P65405" s="47"/>
      <c r="S65405" s="48"/>
    </row>
    <row r="65406" spans="8:19" s="8" customFormat="1" ht="49.5" customHeight="1">
      <c r="H65406" s="47"/>
      <c r="P65406" s="47"/>
      <c r="S65406" s="48"/>
    </row>
    <row r="65407" spans="8:19" s="8" customFormat="1" ht="49.5" customHeight="1">
      <c r="H65407" s="47"/>
      <c r="P65407" s="47"/>
      <c r="S65407" s="48"/>
    </row>
    <row r="65408" spans="8:19" s="8" customFormat="1" ht="49.5" customHeight="1">
      <c r="H65408" s="47"/>
      <c r="P65408" s="47"/>
      <c r="S65408" s="48"/>
    </row>
    <row r="65409" spans="8:19" s="8" customFormat="1" ht="49.5" customHeight="1">
      <c r="H65409" s="47"/>
      <c r="P65409" s="47"/>
      <c r="S65409" s="48"/>
    </row>
    <row r="65410" spans="8:19" s="8" customFormat="1" ht="49.5" customHeight="1">
      <c r="H65410" s="47"/>
      <c r="P65410" s="47"/>
      <c r="S65410" s="48"/>
    </row>
    <row r="65411" spans="8:19" s="8" customFormat="1" ht="49.5" customHeight="1">
      <c r="H65411" s="47"/>
      <c r="P65411" s="47"/>
      <c r="S65411" s="48"/>
    </row>
    <row r="65412" spans="8:19" s="8" customFormat="1" ht="49.5" customHeight="1">
      <c r="H65412" s="47"/>
      <c r="P65412" s="47"/>
      <c r="S65412" s="48"/>
    </row>
    <row r="65413" spans="8:19" s="8" customFormat="1" ht="49.5" customHeight="1">
      <c r="H65413" s="47"/>
      <c r="P65413" s="47"/>
      <c r="S65413" s="48"/>
    </row>
    <row r="65414" spans="8:19" s="8" customFormat="1" ht="49.5" customHeight="1">
      <c r="H65414" s="47"/>
      <c r="P65414" s="47"/>
      <c r="S65414" s="48"/>
    </row>
    <row r="65415" spans="8:19" s="8" customFormat="1" ht="49.5" customHeight="1">
      <c r="H65415" s="47"/>
      <c r="P65415" s="47"/>
      <c r="S65415" s="48"/>
    </row>
    <row r="65416" spans="8:19" s="8" customFormat="1" ht="49.5" customHeight="1">
      <c r="H65416" s="47"/>
      <c r="P65416" s="47"/>
      <c r="S65416" s="48"/>
    </row>
    <row r="65417" spans="8:19" s="8" customFormat="1" ht="49.5" customHeight="1">
      <c r="H65417" s="47"/>
      <c r="P65417" s="47"/>
      <c r="S65417" s="48"/>
    </row>
    <row r="65418" spans="8:19" s="8" customFormat="1" ht="49.5" customHeight="1">
      <c r="H65418" s="47"/>
      <c r="P65418" s="47"/>
      <c r="S65418" s="48"/>
    </row>
    <row r="65419" spans="8:19" s="8" customFormat="1" ht="49.5" customHeight="1">
      <c r="H65419" s="47"/>
      <c r="P65419" s="47"/>
      <c r="S65419" s="48"/>
    </row>
    <row r="65420" spans="8:19" s="8" customFormat="1" ht="49.5" customHeight="1">
      <c r="H65420" s="47"/>
      <c r="P65420" s="47"/>
      <c r="S65420" s="48"/>
    </row>
    <row r="65421" spans="8:19" s="8" customFormat="1" ht="49.5" customHeight="1">
      <c r="H65421" s="47"/>
      <c r="P65421" s="47"/>
      <c r="S65421" s="48"/>
    </row>
    <row r="65422" spans="8:19" s="8" customFormat="1" ht="49.5" customHeight="1">
      <c r="H65422" s="47"/>
      <c r="P65422" s="47"/>
      <c r="S65422" s="48"/>
    </row>
    <row r="65423" spans="8:19" s="8" customFormat="1" ht="49.5" customHeight="1">
      <c r="H65423" s="47"/>
      <c r="P65423" s="47"/>
      <c r="S65423" s="48"/>
    </row>
    <row r="65424" spans="8:19" s="8" customFormat="1" ht="49.5" customHeight="1">
      <c r="H65424" s="47"/>
      <c r="P65424" s="47"/>
      <c r="S65424" s="48"/>
    </row>
    <row r="65425" spans="8:19" s="8" customFormat="1" ht="49.5" customHeight="1">
      <c r="H65425" s="47"/>
      <c r="P65425" s="47"/>
      <c r="S65425" s="48"/>
    </row>
    <row r="65426" spans="8:19" s="8" customFormat="1" ht="49.5" customHeight="1">
      <c r="H65426" s="47"/>
      <c r="P65426" s="47"/>
      <c r="S65426" s="48"/>
    </row>
    <row r="65427" spans="8:19" s="8" customFormat="1" ht="49.5" customHeight="1">
      <c r="H65427" s="47"/>
      <c r="P65427" s="47"/>
      <c r="S65427" s="48"/>
    </row>
    <row r="65428" spans="8:19" s="8" customFormat="1" ht="49.5" customHeight="1">
      <c r="H65428" s="47"/>
      <c r="P65428" s="47"/>
      <c r="S65428" s="48"/>
    </row>
    <row r="65429" spans="8:19" s="8" customFormat="1" ht="49.5" customHeight="1">
      <c r="H65429" s="47"/>
      <c r="P65429" s="47"/>
      <c r="S65429" s="48"/>
    </row>
    <row r="65430" spans="8:19" s="8" customFormat="1" ht="49.5" customHeight="1">
      <c r="H65430" s="47"/>
      <c r="P65430" s="47"/>
      <c r="S65430" s="48"/>
    </row>
    <row r="65431" spans="8:19" s="8" customFormat="1" ht="49.5" customHeight="1">
      <c r="H65431" s="47"/>
      <c r="P65431" s="47"/>
      <c r="S65431" s="48"/>
    </row>
    <row r="65432" spans="8:19" s="8" customFormat="1" ht="49.5" customHeight="1">
      <c r="H65432" s="47"/>
      <c r="P65432" s="47"/>
      <c r="S65432" s="48"/>
    </row>
    <row r="65433" spans="8:19" s="8" customFormat="1" ht="49.5" customHeight="1">
      <c r="H65433" s="47"/>
      <c r="P65433" s="47"/>
      <c r="S65433" s="48"/>
    </row>
    <row r="65434" spans="8:19" s="8" customFormat="1" ht="49.5" customHeight="1">
      <c r="H65434" s="47"/>
      <c r="P65434" s="47"/>
      <c r="S65434" s="48"/>
    </row>
    <row r="65435" spans="8:19" s="8" customFormat="1" ht="49.5" customHeight="1">
      <c r="H65435" s="47"/>
      <c r="P65435" s="47"/>
      <c r="S65435" s="48"/>
    </row>
    <row r="65436" spans="8:19" s="8" customFormat="1" ht="49.5" customHeight="1">
      <c r="H65436" s="47"/>
      <c r="P65436" s="47"/>
      <c r="S65436" s="48"/>
    </row>
    <row r="65437" spans="8:19" s="8" customFormat="1" ht="49.5" customHeight="1">
      <c r="H65437" s="47"/>
      <c r="P65437" s="47"/>
      <c r="S65437" s="48"/>
    </row>
    <row r="65438" spans="8:19" s="8" customFormat="1" ht="49.5" customHeight="1">
      <c r="H65438" s="47"/>
      <c r="P65438" s="47"/>
      <c r="S65438" s="48"/>
    </row>
    <row r="65439" spans="8:19" s="8" customFormat="1" ht="49.5" customHeight="1">
      <c r="H65439" s="47"/>
      <c r="P65439" s="47"/>
      <c r="S65439" s="48"/>
    </row>
    <row r="65440" spans="8:19" s="8" customFormat="1" ht="49.5" customHeight="1">
      <c r="H65440" s="47"/>
      <c r="P65440" s="47"/>
      <c r="S65440" s="48"/>
    </row>
    <row r="65441" spans="8:19" s="8" customFormat="1" ht="49.5" customHeight="1">
      <c r="H65441" s="47"/>
      <c r="P65441" s="47"/>
      <c r="S65441" s="48"/>
    </row>
    <row r="65442" spans="8:19" s="8" customFormat="1" ht="49.5" customHeight="1">
      <c r="H65442" s="47"/>
      <c r="P65442" s="47"/>
      <c r="S65442" s="48"/>
    </row>
    <row r="65443" spans="8:19" s="8" customFormat="1" ht="49.5" customHeight="1">
      <c r="H65443" s="47"/>
      <c r="P65443" s="47"/>
      <c r="S65443" s="48"/>
    </row>
    <row r="65444" spans="8:19" s="8" customFormat="1" ht="49.5" customHeight="1">
      <c r="H65444" s="47"/>
      <c r="P65444" s="47"/>
      <c r="S65444" s="48"/>
    </row>
    <row r="65445" spans="8:19" s="8" customFormat="1" ht="49.5" customHeight="1">
      <c r="H65445" s="47"/>
      <c r="P65445" s="47"/>
      <c r="S65445" s="48"/>
    </row>
    <row r="65446" spans="8:19" s="8" customFormat="1" ht="49.5" customHeight="1">
      <c r="H65446" s="47"/>
      <c r="P65446" s="47"/>
      <c r="S65446" s="48"/>
    </row>
    <row r="65447" spans="8:19" s="8" customFormat="1" ht="49.5" customHeight="1">
      <c r="H65447" s="47"/>
      <c r="P65447" s="47"/>
      <c r="S65447" s="48"/>
    </row>
    <row r="65448" spans="8:19" s="8" customFormat="1" ht="49.5" customHeight="1">
      <c r="H65448" s="47"/>
      <c r="P65448" s="47"/>
      <c r="S65448" s="48"/>
    </row>
    <row r="65449" spans="8:19" s="8" customFormat="1" ht="49.5" customHeight="1">
      <c r="H65449" s="47"/>
      <c r="P65449" s="47"/>
      <c r="S65449" s="48"/>
    </row>
    <row r="65450" spans="8:19" s="8" customFormat="1" ht="49.5" customHeight="1">
      <c r="H65450" s="47"/>
      <c r="P65450" s="47"/>
      <c r="S65450" s="48"/>
    </row>
    <row r="65451" spans="8:19" s="8" customFormat="1" ht="49.5" customHeight="1">
      <c r="H65451" s="47"/>
      <c r="P65451" s="47"/>
      <c r="S65451" s="48"/>
    </row>
    <row r="65452" spans="8:19" s="8" customFormat="1" ht="49.5" customHeight="1">
      <c r="H65452" s="47"/>
      <c r="P65452" s="47"/>
      <c r="S65452" s="48"/>
    </row>
    <row r="65453" spans="8:19" s="8" customFormat="1" ht="49.5" customHeight="1">
      <c r="H65453" s="47"/>
      <c r="P65453" s="47"/>
      <c r="S65453" s="48"/>
    </row>
    <row r="65454" spans="8:19" s="8" customFormat="1" ht="49.5" customHeight="1">
      <c r="H65454" s="47"/>
      <c r="P65454" s="47"/>
      <c r="S65454" s="48"/>
    </row>
    <row r="65455" spans="8:19" s="8" customFormat="1" ht="49.5" customHeight="1">
      <c r="H65455" s="47"/>
      <c r="P65455" s="47"/>
      <c r="S65455" s="48"/>
    </row>
    <row r="65456" spans="8:19" s="8" customFormat="1" ht="49.5" customHeight="1">
      <c r="H65456" s="47"/>
      <c r="P65456" s="47"/>
      <c r="S65456" s="48"/>
    </row>
    <row r="65457" spans="8:19" s="8" customFormat="1" ht="49.5" customHeight="1">
      <c r="H65457" s="47"/>
      <c r="P65457" s="47"/>
      <c r="S65457" s="48"/>
    </row>
    <row r="65458" spans="8:19" s="8" customFormat="1" ht="49.5" customHeight="1">
      <c r="H65458" s="47"/>
      <c r="P65458" s="47"/>
      <c r="S65458" s="48"/>
    </row>
    <row r="65459" spans="8:19" s="8" customFormat="1" ht="49.5" customHeight="1">
      <c r="H65459" s="47"/>
      <c r="P65459" s="47"/>
      <c r="S65459" s="48"/>
    </row>
    <row r="65460" spans="8:19" s="8" customFormat="1" ht="49.5" customHeight="1">
      <c r="H65460" s="47"/>
      <c r="P65460" s="47"/>
      <c r="S65460" s="48"/>
    </row>
    <row r="65461" spans="8:19" s="8" customFormat="1" ht="49.5" customHeight="1">
      <c r="H65461" s="47"/>
      <c r="P65461" s="47"/>
      <c r="S65461" s="48"/>
    </row>
    <row r="65462" spans="8:19" s="8" customFormat="1" ht="49.5" customHeight="1">
      <c r="H65462" s="47"/>
      <c r="P65462" s="47"/>
      <c r="S65462" s="48"/>
    </row>
    <row r="65463" spans="8:19" s="8" customFormat="1" ht="49.5" customHeight="1">
      <c r="H65463" s="47"/>
      <c r="P65463" s="47"/>
      <c r="S65463" s="48"/>
    </row>
    <row r="65464" spans="8:19" s="8" customFormat="1" ht="49.5" customHeight="1">
      <c r="H65464" s="47"/>
      <c r="P65464" s="47"/>
      <c r="S65464" s="48"/>
    </row>
    <row r="65465" spans="8:19" s="8" customFormat="1" ht="49.5" customHeight="1">
      <c r="H65465" s="47"/>
      <c r="P65465" s="47"/>
      <c r="S65465" s="48"/>
    </row>
    <row r="65466" spans="8:19" s="8" customFormat="1" ht="49.5" customHeight="1">
      <c r="H65466" s="47"/>
      <c r="P65466" s="47"/>
      <c r="S65466" s="48"/>
    </row>
    <row r="65467" spans="8:19" s="8" customFormat="1" ht="49.5" customHeight="1">
      <c r="H65467" s="47"/>
      <c r="P65467" s="47"/>
      <c r="S65467" s="48"/>
    </row>
    <row r="65468" spans="8:19" s="8" customFormat="1" ht="49.5" customHeight="1">
      <c r="H65468" s="47"/>
      <c r="P65468" s="47"/>
      <c r="S65468" s="48"/>
    </row>
    <row r="65469" spans="8:19" s="8" customFormat="1" ht="49.5" customHeight="1">
      <c r="H65469" s="47"/>
      <c r="P65469" s="47"/>
      <c r="S65469" s="48"/>
    </row>
    <row r="65470" spans="8:19" s="8" customFormat="1" ht="49.5" customHeight="1">
      <c r="H65470" s="47"/>
      <c r="P65470" s="47"/>
      <c r="S65470" s="48"/>
    </row>
    <row r="65471" spans="8:19" s="8" customFormat="1" ht="49.5" customHeight="1">
      <c r="H65471" s="47"/>
      <c r="P65471" s="47"/>
      <c r="S65471" s="48"/>
    </row>
    <row r="65472" spans="8:19" s="8" customFormat="1" ht="49.5" customHeight="1">
      <c r="H65472" s="47"/>
      <c r="P65472" s="47"/>
      <c r="S65472" s="48"/>
    </row>
    <row r="65473" spans="8:19" s="8" customFormat="1" ht="49.5" customHeight="1">
      <c r="H65473" s="47"/>
      <c r="P65473" s="47"/>
      <c r="S65473" s="48"/>
    </row>
    <row r="65474" spans="8:19" s="8" customFormat="1" ht="49.5" customHeight="1">
      <c r="H65474" s="47"/>
      <c r="P65474" s="47"/>
      <c r="S65474" s="48"/>
    </row>
    <row r="65475" spans="8:19" s="8" customFormat="1" ht="49.5" customHeight="1">
      <c r="H65475" s="47"/>
      <c r="P65475" s="47"/>
      <c r="S65475" s="48"/>
    </row>
    <row r="65476" spans="8:19" s="8" customFormat="1" ht="49.5" customHeight="1">
      <c r="H65476" s="47"/>
      <c r="P65476" s="47"/>
      <c r="S65476" s="48"/>
    </row>
    <row r="65477" spans="8:19" s="8" customFormat="1" ht="49.5" customHeight="1">
      <c r="H65477" s="47"/>
      <c r="P65477" s="47"/>
      <c r="S65477" s="48"/>
    </row>
    <row r="65478" spans="8:19" s="8" customFormat="1" ht="49.5" customHeight="1">
      <c r="H65478" s="47"/>
      <c r="P65478" s="47"/>
      <c r="S65478" s="48"/>
    </row>
    <row r="65479" spans="8:19" s="8" customFormat="1" ht="49.5" customHeight="1">
      <c r="H65479" s="47"/>
      <c r="P65479" s="47"/>
      <c r="S65479" s="48"/>
    </row>
    <row r="65480" spans="8:19" s="8" customFormat="1" ht="49.5" customHeight="1">
      <c r="H65480" s="47"/>
      <c r="P65480" s="47"/>
      <c r="S65480" s="48"/>
    </row>
    <row r="65481" spans="8:19" s="8" customFormat="1" ht="49.5" customHeight="1">
      <c r="H65481" s="47"/>
      <c r="P65481" s="47"/>
      <c r="S65481" s="48"/>
    </row>
    <row r="65482" spans="8:19" s="8" customFormat="1" ht="49.5" customHeight="1">
      <c r="H65482" s="47"/>
      <c r="P65482" s="47"/>
      <c r="S65482" s="48"/>
    </row>
    <row r="65483" spans="8:19" s="8" customFormat="1" ht="49.5" customHeight="1">
      <c r="H65483" s="47"/>
      <c r="P65483" s="47"/>
      <c r="S65483" s="48"/>
    </row>
    <row r="65484" spans="8:19" s="8" customFormat="1" ht="49.5" customHeight="1">
      <c r="H65484" s="47"/>
      <c r="P65484" s="47"/>
      <c r="S65484" s="48"/>
    </row>
    <row r="65485" spans="8:19" s="8" customFormat="1" ht="49.5" customHeight="1">
      <c r="H65485" s="47"/>
      <c r="P65485" s="47"/>
      <c r="S65485" s="48"/>
    </row>
    <row r="65486" spans="8:19" s="8" customFormat="1" ht="49.5" customHeight="1">
      <c r="H65486" s="47"/>
      <c r="P65486" s="47"/>
      <c r="S65486" s="48"/>
    </row>
    <row r="65487" spans="8:19" s="8" customFormat="1" ht="49.5" customHeight="1">
      <c r="H65487" s="47"/>
      <c r="P65487" s="47"/>
      <c r="S65487" s="48"/>
    </row>
    <row r="65488" spans="8:19" s="8" customFormat="1" ht="49.5" customHeight="1">
      <c r="H65488" s="47"/>
      <c r="P65488" s="47"/>
      <c r="S65488" s="48"/>
    </row>
    <row r="65489" spans="8:19" s="8" customFormat="1" ht="49.5" customHeight="1">
      <c r="H65489" s="47"/>
      <c r="P65489" s="47"/>
      <c r="S65489" s="48"/>
    </row>
    <row r="65490" spans="8:19" s="8" customFormat="1" ht="49.5" customHeight="1">
      <c r="H65490" s="47"/>
      <c r="P65490" s="47"/>
      <c r="S65490" s="48"/>
    </row>
    <row r="65491" spans="8:19" s="8" customFormat="1" ht="49.5" customHeight="1">
      <c r="H65491" s="47"/>
      <c r="P65491" s="47"/>
      <c r="S65491" s="48"/>
    </row>
    <row r="65492" spans="8:19" s="8" customFormat="1" ht="49.5" customHeight="1">
      <c r="H65492" s="47"/>
      <c r="P65492" s="47"/>
      <c r="S65492" s="48"/>
    </row>
    <row r="65493" spans="8:19" s="8" customFormat="1" ht="49.5" customHeight="1">
      <c r="H65493" s="47"/>
      <c r="P65493" s="47"/>
      <c r="S65493" s="48"/>
    </row>
    <row r="65494" spans="8:19" s="8" customFormat="1" ht="49.5" customHeight="1">
      <c r="H65494" s="47"/>
      <c r="P65494" s="47"/>
      <c r="S65494" s="48"/>
    </row>
    <row r="65495" spans="8:19" s="8" customFormat="1" ht="49.5" customHeight="1">
      <c r="H65495" s="47"/>
      <c r="P65495" s="47"/>
      <c r="S65495" s="48"/>
    </row>
    <row r="65496" spans="8:19" s="8" customFormat="1" ht="49.5" customHeight="1">
      <c r="H65496" s="47"/>
      <c r="P65496" s="47"/>
      <c r="S65496" s="48"/>
    </row>
    <row r="65497" spans="8:19" s="8" customFormat="1" ht="49.5" customHeight="1">
      <c r="H65497" s="47"/>
      <c r="P65497" s="47"/>
      <c r="S65497" s="48"/>
    </row>
    <row r="65498" spans="8:19" s="8" customFormat="1" ht="49.5" customHeight="1">
      <c r="H65498" s="47"/>
      <c r="P65498" s="47"/>
      <c r="S65498" s="48"/>
    </row>
    <row r="65499" spans="8:19" s="8" customFormat="1" ht="49.5" customHeight="1">
      <c r="H65499" s="47"/>
      <c r="P65499" s="47"/>
      <c r="S65499" s="48"/>
    </row>
    <row r="65500" spans="8:19" s="8" customFormat="1" ht="49.5" customHeight="1">
      <c r="H65500" s="47"/>
      <c r="P65500" s="47"/>
      <c r="S65500" s="48"/>
    </row>
    <row r="65501" spans="8:19" s="8" customFormat="1" ht="49.5" customHeight="1">
      <c r="H65501" s="47"/>
      <c r="P65501" s="47"/>
      <c r="S65501" s="48"/>
    </row>
    <row r="65502" spans="8:19" s="8" customFormat="1" ht="49.5" customHeight="1">
      <c r="H65502" s="47"/>
      <c r="P65502" s="47"/>
      <c r="S65502" s="48"/>
    </row>
    <row r="65503" spans="8:19" s="8" customFormat="1" ht="49.5" customHeight="1">
      <c r="H65503" s="47"/>
      <c r="P65503" s="47"/>
      <c r="S65503" s="48"/>
    </row>
    <row r="65504" spans="8:19" s="8" customFormat="1" ht="49.5" customHeight="1">
      <c r="H65504" s="47"/>
      <c r="P65504" s="47"/>
      <c r="S65504" s="48"/>
    </row>
    <row r="65505" spans="8:19" s="8" customFormat="1" ht="49.5" customHeight="1">
      <c r="H65505" s="47"/>
      <c r="P65505" s="47"/>
      <c r="S65505" s="48"/>
    </row>
    <row r="65506" spans="8:19" s="8" customFormat="1" ht="49.5" customHeight="1">
      <c r="H65506" s="47"/>
      <c r="P65506" s="47"/>
      <c r="S65506" s="48"/>
    </row>
    <row r="65507" spans="8:19" s="8" customFormat="1" ht="49.5" customHeight="1">
      <c r="H65507" s="47"/>
      <c r="P65507" s="47"/>
      <c r="S65507" s="48"/>
    </row>
    <row r="65508" spans="8:19" s="8" customFormat="1" ht="49.5" customHeight="1">
      <c r="H65508" s="47"/>
      <c r="P65508" s="47"/>
      <c r="S65508" s="48"/>
    </row>
    <row r="65509" spans="8:19" s="8" customFormat="1" ht="49.5" customHeight="1">
      <c r="H65509" s="47"/>
      <c r="P65509" s="47"/>
      <c r="S65509" s="48"/>
    </row>
    <row r="65510" spans="8:19" s="8" customFormat="1" ht="49.5" customHeight="1">
      <c r="H65510" s="47"/>
      <c r="P65510" s="47"/>
      <c r="S65510" s="48"/>
    </row>
    <row r="65511" spans="8:19" s="8" customFormat="1" ht="49.5" customHeight="1">
      <c r="H65511" s="47"/>
      <c r="P65511" s="47"/>
      <c r="S65511" s="48"/>
    </row>
    <row r="65512" spans="8:19" s="8" customFormat="1" ht="49.5" customHeight="1">
      <c r="H65512" s="47"/>
      <c r="P65512" s="47"/>
      <c r="S65512" s="48"/>
    </row>
    <row r="65513" spans="8:19" s="8" customFormat="1" ht="49.5" customHeight="1">
      <c r="H65513" s="47"/>
      <c r="P65513" s="47"/>
      <c r="S65513" s="48"/>
    </row>
    <row r="65514" spans="8:19" s="8" customFormat="1" ht="49.5" customHeight="1">
      <c r="H65514" s="47"/>
      <c r="P65514" s="47"/>
      <c r="S65514" s="48"/>
    </row>
    <row r="65515" spans="8:19" s="8" customFormat="1" ht="49.5" customHeight="1">
      <c r="H65515" s="47"/>
      <c r="P65515" s="47"/>
      <c r="S65515" s="48"/>
    </row>
    <row r="65516" spans="8:19" s="8" customFormat="1" ht="49.5" customHeight="1">
      <c r="H65516" s="47"/>
      <c r="P65516" s="47"/>
      <c r="S65516" s="48"/>
    </row>
    <row r="65517" spans="8:19" s="8" customFormat="1" ht="49.5" customHeight="1">
      <c r="H65517" s="47"/>
      <c r="P65517" s="47"/>
      <c r="S65517" s="48"/>
    </row>
    <row r="65518" spans="8:19" s="8" customFormat="1" ht="49.5" customHeight="1">
      <c r="H65518" s="47"/>
      <c r="P65518" s="47"/>
      <c r="S65518" s="48"/>
    </row>
    <row r="65519" spans="8:19" s="8" customFormat="1" ht="49.5" customHeight="1">
      <c r="H65519" s="47"/>
      <c r="P65519" s="47"/>
      <c r="S65519" s="48"/>
    </row>
    <row r="65520" spans="8:19" s="8" customFormat="1" ht="49.5" customHeight="1">
      <c r="H65520" s="47"/>
      <c r="P65520" s="47"/>
      <c r="S65520" s="48"/>
    </row>
    <row r="65521" spans="8:19" s="8" customFormat="1" ht="49.5" customHeight="1">
      <c r="H65521" s="47"/>
      <c r="P65521" s="47"/>
      <c r="S65521" s="48"/>
    </row>
    <row r="65522" spans="8:19" s="8" customFormat="1" ht="49.5" customHeight="1">
      <c r="H65522" s="47"/>
      <c r="P65522" s="47"/>
      <c r="S65522" s="48"/>
    </row>
    <row r="65523" spans="8:19" s="8" customFormat="1" ht="49.5" customHeight="1">
      <c r="H65523" s="47"/>
      <c r="P65523" s="47"/>
      <c r="S65523" s="48"/>
    </row>
    <row r="65524" spans="8:19" s="8" customFormat="1" ht="49.5" customHeight="1">
      <c r="H65524" s="47"/>
      <c r="P65524" s="47"/>
      <c r="S65524" s="48"/>
    </row>
    <row r="65525" spans="8:19" s="8" customFormat="1" ht="49.5" customHeight="1">
      <c r="H65525" s="47"/>
      <c r="P65525" s="47"/>
      <c r="S65525" s="48"/>
    </row>
    <row r="65526" spans="8:19" s="8" customFormat="1" ht="49.5" customHeight="1">
      <c r="H65526" s="47"/>
      <c r="P65526" s="47"/>
      <c r="S65526" s="48"/>
    </row>
    <row r="65527" spans="8:19" s="8" customFormat="1" ht="49.5" customHeight="1">
      <c r="H65527" s="47"/>
      <c r="P65527" s="47"/>
      <c r="S65527" s="48"/>
    </row>
    <row r="65528" spans="1:255" s="1" customFormat="1" ht="49.5" customHeight="1">
      <c r="A65528" s="2"/>
      <c r="B65528" s="9"/>
      <c r="C65528" s="10"/>
      <c r="D65528" s="2"/>
      <c r="E65528" s="9"/>
      <c r="F65528" s="11"/>
      <c r="G65528" s="10"/>
      <c r="H65528" s="9"/>
      <c r="I65528" s="2"/>
      <c r="J65528" s="2"/>
      <c r="K65528" s="2"/>
      <c r="L65528" s="2"/>
      <c r="M65528" s="2"/>
      <c r="N65528" s="10"/>
      <c r="O65528" s="9"/>
      <c r="P65528" s="9"/>
      <c r="Q65528" s="2"/>
      <c r="R65528" s="9"/>
      <c r="S65528" s="2"/>
      <c r="IU65528" s="12"/>
    </row>
  </sheetData>
  <sheetProtection/>
  <mergeCells count="17">
    <mergeCell ref="A1:B1"/>
    <mergeCell ref="A2:S2"/>
    <mergeCell ref="I3:M3"/>
    <mergeCell ref="B5:H5"/>
    <mergeCell ref="N5:S5"/>
    <mergeCell ref="B6:H6"/>
    <mergeCell ref="N6:S6"/>
    <mergeCell ref="B22:H22"/>
    <mergeCell ref="N22:S22"/>
    <mergeCell ref="B24:H24"/>
    <mergeCell ref="N24:S24"/>
    <mergeCell ref="B26:H26"/>
    <mergeCell ref="N26:S26"/>
    <mergeCell ref="B28:H28"/>
    <mergeCell ref="N28:S28"/>
    <mergeCell ref="B30:H30"/>
    <mergeCell ref="N30:S30"/>
  </mergeCells>
  <printOptions/>
  <pageMargins left="0.5506944444444445" right="0.15694444444444444" top="0.6298611111111111" bottom="0.2361111111111111" header="0.5118055555555555" footer="0.19652777777777777"/>
  <pageSetup fitToHeight="0" fitToWidth="1" horizontalDpi="600" verticalDpi="600" orientation="landscape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2020-12-03T07:35:33Z</dcterms:created>
  <dcterms:modified xsi:type="dcterms:W3CDTF">2022-04-21T01:32:58Z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079ED6728AFC4F2FAB7AD581FAE84915</vt:lpwstr>
  </property>
  <property fmtid="{D5CDD505-2E9C-101B-9397-08002B2CF9AE}" pid="5" name="commonda">
    <vt:lpwstr>eyJoZGlkIjoiNzYyNjNkMmQ3MjFmYjAyMjQ4YjlhZjQwOGE5ODAwNzEifQ==</vt:lpwstr>
  </property>
</Properties>
</file>